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<sst xmlns="http://schemas.openxmlformats.org/spreadsheetml/2006/main" count="91" uniqueCount="32">
  <si>
    <t>Detector A  w/out source</t>
  </si>
  <si>
    <t>Detector B w/ out source</t>
  </si>
  <si>
    <t>Other</t>
  </si>
  <si>
    <t>V</t>
  </si>
  <si>
    <t>Thresh</t>
  </si>
  <si>
    <t>Counts</t>
  </si>
  <si>
    <t>Time</t>
  </si>
  <si>
    <t>C/T</t>
  </si>
  <si>
    <t>Error Counts</t>
  </si>
  <si>
    <t>Error T</t>
  </si>
  <si>
    <t>Error C/T</t>
  </si>
  <si>
    <t>Relative Error</t>
  </si>
  <si>
    <t>Det B</t>
  </si>
  <si>
    <t>Det A</t>
  </si>
  <si>
    <t>FOR TABLES</t>
  </si>
  <si>
    <t>Det A Signal V.S. Noise</t>
  </si>
  <si>
    <t>Det B Signal Vs. Noise</t>
  </si>
  <si>
    <t>C/T Noise</t>
  </si>
  <si>
    <t>err noise</t>
  </si>
  <si>
    <t>C/T Signal</t>
  </si>
  <si>
    <t>err signal</t>
  </si>
  <si>
    <t>S/N</t>
  </si>
  <si>
    <t>err S/N</t>
  </si>
  <si>
    <t>rel err S/N</t>
  </si>
  <si>
    <t xml:space="preserve">V </t>
  </si>
  <si>
    <t xml:space="preserve">Thresh </t>
  </si>
  <si>
    <t>w/ Source Det A</t>
  </si>
  <si>
    <t>w/ Source Det B</t>
  </si>
  <si>
    <t xml:space="preserve">C </t>
  </si>
  <si>
    <t>T</t>
  </si>
  <si>
    <t>****</t>
  </si>
  <si>
    <t>***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</si>
</sst>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>
      <alignment/>
      <protection/>
    </xf>
    <xf numFmtId="166" fontId="1" fillId="0" borderId="0" xfId="20" applyNumberForma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1" xfId="20" applyFont="1" applyBorder="1" applyAlignment="1">
      <alignment horizontal="left"/>
      <protection/>
    </xf>
    <xf numFmtId="164" fontId="1" fillId="0" borderId="0" xfId="20" applyFill="1" applyBorder="1">
      <alignment/>
      <protection/>
    </xf>
    <xf numFmtId="166" fontId="1" fillId="0" borderId="0" xfId="20" applyNumberFormat="1" applyBorder="1" applyAlignment="1">
      <alignment horizontal="center"/>
      <protection/>
    </xf>
    <xf numFmtId="166" fontId="1" fillId="0" borderId="0" xfId="20" applyNumberFormat="1" applyFill="1" applyBorder="1" applyAlignment="1">
      <alignment horizontal="center"/>
      <protection/>
    </xf>
    <xf numFmtId="164" fontId="1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29"/>
  <sheetViews>
    <sheetView tabSelected="1" zoomScale="85" zoomScaleNormal="85" workbookViewId="0" topLeftCell="AF47">
      <selection activeCell="AO71" sqref="AO71"/>
    </sheetView>
  </sheetViews>
  <sheetFormatPr defaultColWidth="11.421875" defaultRowHeight="12.75"/>
  <cols>
    <col min="1" max="5" width="11.57421875" style="1" customWidth="1"/>
    <col min="6" max="8" width="11.57421875" style="2" customWidth="1"/>
    <col min="9" max="18" width="11.57421875" style="1" customWidth="1"/>
    <col min="19" max="23" width="10.7109375" style="3" customWidth="1"/>
    <col min="24" max="24" width="12.8515625" style="3" customWidth="1"/>
    <col min="25" max="25" width="13.140625" style="3" customWidth="1"/>
    <col min="26" max="26" width="13.57421875" style="4" customWidth="1"/>
    <col min="27" max="29" width="12.8515625" style="4" customWidth="1"/>
    <col min="30" max="30" width="12.8515625" style="3" customWidth="1"/>
    <col min="31" max="32" width="10.7109375" style="3" customWidth="1"/>
    <col min="33" max="36" width="10.7109375" style="4" customWidth="1"/>
    <col min="37" max="37" width="10.7109375" style="3" customWidth="1"/>
    <col min="38" max="39" width="11.7109375" style="5" customWidth="1"/>
    <col min="40" max="40" width="12.00390625" style="4" customWidth="1"/>
    <col min="41" max="42" width="10.7109375" style="4" customWidth="1"/>
    <col min="43" max="43" width="10.7109375" style="3" customWidth="1"/>
    <col min="44" max="45" width="10.7109375" style="5" customWidth="1"/>
    <col min="46" max="47" width="10.7109375" style="4" customWidth="1"/>
    <col min="48" max="16384" width="10.7109375" style="3" customWidth="1"/>
  </cols>
  <sheetData>
    <row r="1" spans="1:26" ht="12.75">
      <c r="A1" s="6" t="s">
        <v>0</v>
      </c>
      <c r="B1" s="6"/>
      <c r="C1" s="6"/>
      <c r="D1" s="6"/>
      <c r="E1" s="6"/>
      <c r="F1" s="7"/>
      <c r="G1" s="7"/>
      <c r="H1" s="7"/>
      <c r="K1" s="6" t="s">
        <v>1</v>
      </c>
      <c r="L1" s="6"/>
      <c r="M1" s="6"/>
      <c r="N1" s="6"/>
      <c r="O1" s="6"/>
      <c r="V1" s="8" t="s">
        <v>2</v>
      </c>
      <c r="W1" s="8"/>
      <c r="X1" s="8"/>
      <c r="Y1" s="8"/>
      <c r="Z1" s="8"/>
    </row>
    <row r="2" spans="1:27" ht="12.7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10" t="s">
        <v>8</v>
      </c>
      <c r="G2" s="6" t="s">
        <v>9</v>
      </c>
      <c r="H2" s="6" t="s">
        <v>10</v>
      </c>
      <c r="I2" s="1" t="s">
        <v>11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7</v>
      </c>
      <c r="P2" s="10" t="s">
        <v>8</v>
      </c>
      <c r="Q2" s="6" t="s">
        <v>9</v>
      </c>
      <c r="R2" s="6" t="s">
        <v>10</v>
      </c>
      <c r="S2" s="1" t="s">
        <v>11</v>
      </c>
      <c r="T2" s="1"/>
      <c r="V2" s="11">
        <v>1400</v>
      </c>
      <c r="W2" s="11">
        <v>80.4</v>
      </c>
      <c r="X2" s="11">
        <v>10052</v>
      </c>
      <c r="Y2" s="11">
        <v>106.8</v>
      </c>
      <c r="Z2" s="12">
        <f>X2/Y2</f>
        <v>94.11985018726593</v>
      </c>
      <c r="AA2" s="12"/>
    </row>
    <row r="3" spans="1:27" ht="12.75">
      <c r="A3" s="11">
        <v>1350</v>
      </c>
      <c r="B3" s="1">
        <v>80.5</v>
      </c>
      <c r="C3" s="1">
        <v>18998</v>
      </c>
      <c r="D3" s="11">
        <v>852.4</v>
      </c>
      <c r="E3" s="1">
        <f>C3/D3</f>
        <v>22.287658376349132</v>
      </c>
      <c r="F3" s="2">
        <f>SQRT(C3)</f>
        <v>137.83323256747627</v>
      </c>
      <c r="G3" s="2">
        <v>0.1</v>
      </c>
      <c r="H3" s="2">
        <f>SQRT((F3/C3)^2+(G3/D3)^2)*E3</f>
        <v>0.1617213174348663</v>
      </c>
      <c r="I3" s="1">
        <f>(H3/E3)*100</f>
        <v>0.7256092798267189</v>
      </c>
      <c r="K3" s="11">
        <v>1350</v>
      </c>
      <c r="L3" s="11">
        <v>79.6</v>
      </c>
      <c r="M3" s="11">
        <v>5673</v>
      </c>
      <c r="N3" s="11">
        <v>84.92</v>
      </c>
      <c r="O3" s="1">
        <f>M3/N3</f>
        <v>66.80405087140838</v>
      </c>
      <c r="P3" s="2">
        <f>SQRT(M3)</f>
        <v>75.31932023060219</v>
      </c>
      <c r="Q3" s="2">
        <v>0.01</v>
      </c>
      <c r="R3" s="2">
        <f>SQRT((P3/M3)^2+(Q3/N3)^2)*O3</f>
        <v>0.8869793069518516</v>
      </c>
      <c r="S3" s="1">
        <f>(R3/O3)*100</f>
        <v>1.327732817668804</v>
      </c>
      <c r="T3" s="1"/>
      <c r="V3" s="11">
        <v>1400</v>
      </c>
      <c r="W3" s="11">
        <v>100.5</v>
      </c>
      <c r="X3" s="11">
        <v>10446</v>
      </c>
      <c r="Y3" s="11">
        <v>151</v>
      </c>
      <c r="Z3" s="12">
        <f>X3/Y3</f>
        <v>69.17880794701986</v>
      </c>
      <c r="AA3" s="12"/>
    </row>
    <row r="4" spans="1:27" ht="12.75">
      <c r="A4" s="11">
        <v>1350</v>
      </c>
      <c r="B4" s="1">
        <v>100.6</v>
      </c>
      <c r="C4" s="1">
        <v>5107</v>
      </c>
      <c r="D4" s="11">
        <v>279.1</v>
      </c>
      <c r="E4" s="1">
        <f>C4/D4</f>
        <v>18.2981010390541</v>
      </c>
      <c r="F4" s="2">
        <f>SQRT(C4)</f>
        <v>71.46327728281149</v>
      </c>
      <c r="G4" s="2">
        <v>0.1</v>
      </c>
      <c r="H4" s="2">
        <f>SQRT((F4/C4)^2+(G4/D4)^2)*E4</f>
        <v>0.25613292546504324</v>
      </c>
      <c r="I4" s="1">
        <f>(H4/E4)*100</f>
        <v>1.3997787252260343</v>
      </c>
      <c r="K4" s="11">
        <v>1350</v>
      </c>
      <c r="L4" s="11">
        <v>100.1</v>
      </c>
      <c r="M4" s="11">
        <v>5186</v>
      </c>
      <c r="N4" s="11">
        <v>114.1</v>
      </c>
      <c r="O4" s="1">
        <f>M4/N4</f>
        <v>45.45135845749343</v>
      </c>
      <c r="P4" s="2">
        <f>SQRT(M4)</f>
        <v>72.01388754955533</v>
      </c>
      <c r="Q4" s="2">
        <v>0.01</v>
      </c>
      <c r="R4" s="2">
        <f>SQRT((P4/M4)^2+(Q4/N4)^2)*O4</f>
        <v>0.6311597007887313</v>
      </c>
      <c r="S4" s="1">
        <f>(R4/O4)*100</f>
        <v>1.3886487053604752</v>
      </c>
      <c r="T4" s="1"/>
      <c r="U4" s="3" t="s">
        <v>12</v>
      </c>
      <c r="V4" s="11">
        <v>1400</v>
      </c>
      <c r="W4" s="11">
        <v>120.5</v>
      </c>
      <c r="X4" s="11">
        <v>46486</v>
      </c>
      <c r="Y4" s="11">
        <v>900.5</v>
      </c>
      <c r="Z4" s="12">
        <f>X4/Y4</f>
        <v>51.622431982232094</v>
      </c>
      <c r="AA4" s="12"/>
    </row>
    <row r="5" spans="1:27" ht="12.75">
      <c r="A5" s="11">
        <v>1350</v>
      </c>
      <c r="B5" s="1">
        <v>120</v>
      </c>
      <c r="C5" s="1">
        <v>5284</v>
      </c>
      <c r="D5" s="11">
        <v>318</v>
      </c>
      <c r="E5" s="1">
        <f>C5/D5</f>
        <v>16.61635220125786</v>
      </c>
      <c r="F5" s="2">
        <f>SQRT(C5)</f>
        <v>72.69112738154499</v>
      </c>
      <c r="G5" s="2">
        <v>0.1</v>
      </c>
      <c r="H5" s="2">
        <f>SQRT((F5/C5)^2+(G5/D5)^2)*E5</f>
        <v>0.22864816488157927</v>
      </c>
      <c r="I5" s="1">
        <f>(H5/E5)*100</f>
        <v>1.3760430816113212</v>
      </c>
      <c r="K5" s="11">
        <v>1350</v>
      </c>
      <c r="L5" s="11">
        <v>119.3</v>
      </c>
      <c r="M5" s="11">
        <v>5054</v>
      </c>
      <c r="N5" s="11">
        <v>141.9</v>
      </c>
      <c r="O5" s="1">
        <f>M5/N5</f>
        <v>35.61663143058492</v>
      </c>
      <c r="P5" s="2">
        <f>SQRT(M5)</f>
        <v>71.09149034870488</v>
      </c>
      <c r="Q5" s="2">
        <v>0.01</v>
      </c>
      <c r="R5" s="2">
        <f>SQRT((P5/M5)^2+(Q5/N5)^2)*O5</f>
        <v>0.5010034005256007</v>
      </c>
      <c r="S5" s="1">
        <f>(R5/O5)*100</f>
        <v>1.4066557683930103</v>
      </c>
      <c r="T5" s="1"/>
      <c r="V5" s="11">
        <v>1400</v>
      </c>
      <c r="W5" s="11">
        <v>140.4</v>
      </c>
      <c r="X5" s="11">
        <v>31959</v>
      </c>
      <c r="Y5" s="11">
        <v>782.1</v>
      </c>
      <c r="Z5" s="12">
        <f>X5/Y5</f>
        <v>40.863060989643266</v>
      </c>
      <c r="AA5" s="12"/>
    </row>
    <row r="6" spans="1:27" ht="12.75">
      <c r="A6" s="11">
        <v>1350</v>
      </c>
      <c r="B6" s="1">
        <v>140.7</v>
      </c>
      <c r="C6" s="1">
        <v>5005</v>
      </c>
      <c r="D6" s="11">
        <v>307.9</v>
      </c>
      <c r="E6" s="1">
        <f>C6/D6</f>
        <v>16.2552776875609</v>
      </c>
      <c r="F6" s="2">
        <f>SQRT(C6)</f>
        <v>70.74602462329597</v>
      </c>
      <c r="G6" s="2">
        <v>0.1</v>
      </c>
      <c r="H6" s="2">
        <f>SQRT((F6/C6)^2+(G6/D6)^2)*E6</f>
        <v>0.22983012988993926</v>
      </c>
      <c r="I6" s="1">
        <f>(H6/E6)*100</f>
        <v>1.4138800598024435</v>
      </c>
      <c r="K6" s="11">
        <v>1350</v>
      </c>
      <c r="L6" s="11">
        <v>140</v>
      </c>
      <c r="M6" s="11">
        <v>5172</v>
      </c>
      <c r="N6" s="11">
        <v>177.8</v>
      </c>
      <c r="O6" s="1">
        <f>M6/N6</f>
        <v>29.088863892013496</v>
      </c>
      <c r="P6" s="2">
        <f>SQRT(M6)</f>
        <v>71.91661838546081</v>
      </c>
      <c r="Q6" s="2">
        <v>0.01</v>
      </c>
      <c r="R6" s="2">
        <f>SQRT((P6/M6)^2+(Q6/N6)^2)*O6</f>
        <v>0.404483727091375</v>
      </c>
      <c r="S6" s="1">
        <f>(R6/O6)*100</f>
        <v>1.3905105699312932</v>
      </c>
      <c r="T6" s="1"/>
      <c r="V6" s="11">
        <v>1400</v>
      </c>
      <c r="W6" s="11">
        <v>150.7</v>
      </c>
      <c r="X6" s="11">
        <v>5394</v>
      </c>
      <c r="Y6" s="11">
        <v>146.3</v>
      </c>
      <c r="Z6" s="12">
        <f>X6/Y6</f>
        <v>36.86944634313055</v>
      </c>
      <c r="AA6" s="12"/>
    </row>
    <row r="7" spans="1:27" ht="12.75">
      <c r="A7" s="11">
        <v>1350</v>
      </c>
      <c r="B7" s="1">
        <v>160.3</v>
      </c>
      <c r="C7" s="1">
        <v>10002</v>
      </c>
      <c r="D7" s="11">
        <v>619.15</v>
      </c>
      <c r="E7" s="1">
        <f>C7/D7</f>
        <v>16.1544052329807</v>
      </c>
      <c r="F7" s="2">
        <f>SQRT(C7)</f>
        <v>100.00999950005</v>
      </c>
      <c r="G7" s="2">
        <v>0.1</v>
      </c>
      <c r="H7" s="2">
        <f>SQRT((F7/C7)^2+(G7/D7)^2)*E7</f>
        <v>0.16154897130731916</v>
      </c>
      <c r="I7" s="1">
        <f>(H7/E7)*100</f>
        <v>1.0000304497593147</v>
      </c>
      <c r="K7" s="11">
        <v>1350</v>
      </c>
      <c r="L7" s="11">
        <v>160.3</v>
      </c>
      <c r="M7" s="11">
        <v>5007</v>
      </c>
      <c r="N7" s="11">
        <v>198.9</v>
      </c>
      <c r="O7" s="1">
        <f>M7/N7</f>
        <v>25.173453996983408</v>
      </c>
      <c r="P7" s="2">
        <f>SQRT(M7)</f>
        <v>70.76015828133795</v>
      </c>
      <c r="Q7" s="2">
        <v>0.01</v>
      </c>
      <c r="R7" s="2">
        <f>SQRT((P7/M7)^2+(Q7/N7)^2)*O7</f>
        <v>0.35575970870849954</v>
      </c>
      <c r="S7" s="1">
        <f>(R7/O7)*100</f>
        <v>1.4132335942105165</v>
      </c>
      <c r="T7" s="1"/>
      <c r="V7" s="11">
        <v>1400</v>
      </c>
      <c r="W7" s="11">
        <v>160.7</v>
      </c>
      <c r="X7" s="11">
        <v>7322</v>
      </c>
      <c r="Y7" s="11">
        <v>211.5</v>
      </c>
      <c r="Z7" s="12">
        <f>X7/Y7</f>
        <v>34.6193853427896</v>
      </c>
      <c r="AA7" s="12"/>
    </row>
    <row r="8" spans="1:27" ht="12.75">
      <c r="A8" s="11">
        <v>1350</v>
      </c>
      <c r="B8" s="1">
        <v>179.3</v>
      </c>
      <c r="C8" s="1">
        <v>10004</v>
      </c>
      <c r="D8" s="11">
        <v>636.77</v>
      </c>
      <c r="E8" s="1">
        <f>C8/D8</f>
        <v>15.710539127157373</v>
      </c>
      <c r="F8" s="2">
        <f>SQRT(C8)</f>
        <v>100.0199980003999</v>
      </c>
      <c r="G8" s="2">
        <v>0.1</v>
      </c>
      <c r="H8" s="2">
        <f>SQRT((F8/C8)^2+(G8/D8)^2)*E8</f>
        <v>0.15709335525221937</v>
      </c>
      <c r="I8" s="1">
        <f>(H8/E8)*100</f>
        <v>0.9999233888840036</v>
      </c>
      <c r="K8" s="11">
        <v>1350</v>
      </c>
      <c r="L8" s="11">
        <v>180.4</v>
      </c>
      <c r="M8" s="11">
        <v>6001</v>
      </c>
      <c r="N8" s="11">
        <v>265.2</v>
      </c>
      <c r="O8" s="1">
        <f>M8/N8</f>
        <v>22.628205128205128</v>
      </c>
      <c r="P8" s="2">
        <f>SQRT(M8)</f>
        <v>77.46612162745726</v>
      </c>
      <c r="Q8" s="2">
        <v>0.01</v>
      </c>
      <c r="R8" s="2">
        <f>SQRT((P8/M8)^2+(Q8/N8)^2)*O8</f>
        <v>0.2921057772127248</v>
      </c>
      <c r="S8" s="1">
        <f>(R8/O8)*100</f>
        <v>1.2908923865491522</v>
      </c>
      <c r="T8" s="1"/>
      <c r="V8" s="11">
        <v>1400</v>
      </c>
      <c r="W8" s="11">
        <v>180.1</v>
      </c>
      <c r="X8" s="11">
        <v>7104</v>
      </c>
      <c r="Y8" s="11">
        <v>238.4</v>
      </c>
      <c r="Z8" s="12">
        <f>X8/Y8</f>
        <v>29.798657718120804</v>
      </c>
      <c r="AA8" s="12"/>
    </row>
    <row r="9" spans="1:27" ht="12.75">
      <c r="A9" s="11">
        <v>1350</v>
      </c>
      <c r="B9" s="1">
        <v>200.5</v>
      </c>
      <c r="C9" s="1">
        <v>10003</v>
      </c>
      <c r="D9" s="11">
        <v>660.31</v>
      </c>
      <c r="E9" s="1">
        <f>C9/D9</f>
        <v>15.148945192409627</v>
      </c>
      <c r="F9" s="2">
        <f>SQRT(C9)</f>
        <v>100.01499887516871</v>
      </c>
      <c r="G9" s="2">
        <v>0.1</v>
      </c>
      <c r="H9" s="2">
        <f>SQRT((F9/C9)^2+(G9/D9)^2)*E9</f>
        <v>0.15148410750018435</v>
      </c>
      <c r="I9" s="1">
        <f>(H9/E9)*100</f>
        <v>0.9999647208182216</v>
      </c>
      <c r="K9" s="11">
        <v>1350</v>
      </c>
      <c r="L9" s="11">
        <v>199.3</v>
      </c>
      <c r="M9" s="11">
        <v>18070</v>
      </c>
      <c r="N9" s="11">
        <v>864.7</v>
      </c>
      <c r="O9" s="1">
        <f>M9/N9</f>
        <v>20.89742107089164</v>
      </c>
      <c r="P9" s="2">
        <f>SQRT(M9)</f>
        <v>134.42470011125187</v>
      </c>
      <c r="Q9" s="2">
        <v>0.01</v>
      </c>
      <c r="R9" s="2">
        <f>SQRT((P9/M9)^2+(Q9/N9)^2)*O9</f>
        <v>0.15545838157155129</v>
      </c>
      <c r="S9" s="1">
        <f>(R9/O9)*100</f>
        <v>0.7439118015767593</v>
      </c>
      <c r="T9" s="1"/>
      <c r="V9" s="11">
        <v>1400</v>
      </c>
      <c r="W9" s="11">
        <v>200.6</v>
      </c>
      <c r="X9" s="11">
        <v>10513</v>
      </c>
      <c r="Y9" s="11">
        <v>403.1</v>
      </c>
      <c r="Z9" s="12">
        <f>X9/Y9</f>
        <v>26.080377077648226</v>
      </c>
      <c r="AA9" s="12"/>
    </row>
    <row r="10" spans="1:27" ht="12.75">
      <c r="A10" s="11">
        <v>1350</v>
      </c>
      <c r="B10" s="1">
        <v>220.7</v>
      </c>
      <c r="C10" s="1">
        <v>10106</v>
      </c>
      <c r="D10" s="11">
        <v>678.87</v>
      </c>
      <c r="E10" s="1">
        <f>C10/D10</f>
        <v>14.88650257044795</v>
      </c>
      <c r="F10" s="2">
        <f>SQRT(C10)</f>
        <v>100.52860289489753</v>
      </c>
      <c r="G10" s="2">
        <v>0.1</v>
      </c>
      <c r="H10" s="2">
        <f>SQRT((F10/C10)^2+(G10/D10)^2)*E10</f>
        <v>0.14809849371063222</v>
      </c>
      <c r="I10" s="1">
        <f>(H10/E10)*100</f>
        <v>0.9948508255030366</v>
      </c>
      <c r="K10" s="11">
        <v>1350</v>
      </c>
      <c r="L10" s="11">
        <v>220</v>
      </c>
      <c r="M10" s="11">
        <v>5004</v>
      </c>
      <c r="N10" s="11">
        <v>246.9</v>
      </c>
      <c r="O10" s="1">
        <f>M10/N10</f>
        <v>20.267314702308628</v>
      </c>
      <c r="P10" s="2">
        <f>SQRT(M10)</f>
        <v>70.73895673530957</v>
      </c>
      <c r="Q10" s="2">
        <v>0.01</v>
      </c>
      <c r="R10" s="2">
        <f>SQRT((P10/M10)^2+(Q10/N10)^2)*O10</f>
        <v>0.28650970867818415</v>
      </c>
      <c r="S10" s="1">
        <f>(R10/O10)*100</f>
        <v>1.4136540182382826</v>
      </c>
      <c r="T10" s="1"/>
      <c r="V10" s="11">
        <v>1400</v>
      </c>
      <c r="W10" s="11">
        <v>220.2</v>
      </c>
      <c r="X10" s="11">
        <v>5006</v>
      </c>
      <c r="Y10" s="11">
        <v>214.9</v>
      </c>
      <c r="Z10" s="12">
        <f>X10/Y10</f>
        <v>23.29455560725919</v>
      </c>
      <c r="AA10" s="12"/>
    </row>
    <row r="11" spans="1:27" ht="12.75">
      <c r="A11" s="11">
        <v>1350</v>
      </c>
      <c r="B11" s="1">
        <v>240.2</v>
      </c>
      <c r="C11" s="1">
        <v>10502</v>
      </c>
      <c r="D11" s="11">
        <v>753.94</v>
      </c>
      <c r="E11" s="1">
        <f>C11/D11</f>
        <v>13.929490410377483</v>
      </c>
      <c r="F11" s="2">
        <f>SQRT(C11)</f>
        <v>102.4792661956554</v>
      </c>
      <c r="G11" s="2">
        <v>0.1</v>
      </c>
      <c r="H11" s="2">
        <f>SQRT((F11/C11)^2+(G11/D11)^2)*E11</f>
        <v>0.13593751835124554</v>
      </c>
      <c r="I11" s="1">
        <f>(H11/E11)*100</f>
        <v>0.9758972822865937</v>
      </c>
      <c r="K11" s="11">
        <v>1350</v>
      </c>
      <c r="L11" s="11">
        <v>240.5</v>
      </c>
      <c r="M11" s="11">
        <v>11774</v>
      </c>
      <c r="N11" s="11">
        <v>613.8</v>
      </c>
      <c r="O11" s="1">
        <f>M11/N11</f>
        <v>19.1821440208537</v>
      </c>
      <c r="P11" s="2">
        <f>SQRT(M11)</f>
        <v>108.5080642164443</v>
      </c>
      <c r="Q11" s="2">
        <v>0.01</v>
      </c>
      <c r="R11" s="2">
        <f>SQRT((P11/M11)^2+(Q11/N11)^2)*O11</f>
        <v>0.17678109118290072</v>
      </c>
      <c r="S11" s="1">
        <f>(R11/O11)*100</f>
        <v>0.9215919294043186</v>
      </c>
      <c r="T11" s="1"/>
      <c r="V11" s="11">
        <v>1400</v>
      </c>
      <c r="W11" s="11">
        <v>240.3</v>
      </c>
      <c r="X11" s="11">
        <v>5404</v>
      </c>
      <c r="Y11" s="11">
        <v>244.7</v>
      </c>
      <c r="Z11" s="12">
        <f>X11/Y11</f>
        <v>22.08418471597875</v>
      </c>
      <c r="AA11" s="12"/>
    </row>
    <row r="12" spans="1:25" ht="12.75">
      <c r="A12" s="11">
        <v>1360</v>
      </c>
      <c r="B12" s="11">
        <v>80.5</v>
      </c>
      <c r="C12" s="11">
        <v>5576</v>
      </c>
      <c r="D12" s="11">
        <v>232.4</v>
      </c>
      <c r="E12" s="1">
        <f>C12/D12</f>
        <v>23.99311531841652</v>
      </c>
      <c r="F12" s="2">
        <f>SQRT(C12)</f>
        <v>74.67261881037788</v>
      </c>
      <c r="G12" s="2">
        <v>0.1</v>
      </c>
      <c r="H12" s="2">
        <f>SQRT((F12/C12)^2+(G12/D12)^2)*E12</f>
        <v>0.32147657098245686</v>
      </c>
      <c r="I12" s="1">
        <f>(H12/E12)*100</f>
        <v>1.3398700698766675</v>
      </c>
      <c r="K12" s="11">
        <v>1360</v>
      </c>
      <c r="L12" s="11">
        <v>240.1</v>
      </c>
      <c r="M12" s="11">
        <v>5148</v>
      </c>
      <c r="N12" s="11">
        <v>269.4</v>
      </c>
      <c r="O12" s="1">
        <f>M12/N12</f>
        <v>19.10913140311804</v>
      </c>
      <c r="P12" s="2">
        <f>SQRT(M12)</f>
        <v>71.74956445860839</v>
      </c>
      <c r="Q12" s="2">
        <v>0.01</v>
      </c>
      <c r="R12" s="2">
        <f>SQRT((P12/M12)^2+(Q12/N12)^2)*O12</f>
        <v>0.26633191880414364</v>
      </c>
      <c r="S12" s="1">
        <f>(R12/O12)*100</f>
        <v>1.3937416263759963</v>
      </c>
      <c r="T12" s="1"/>
      <c r="V12" s="3">
        <v>1310</v>
      </c>
      <c r="W12" s="3">
        <v>80.4</v>
      </c>
      <c r="X12" s="3">
        <v>6623</v>
      </c>
      <c r="Y12" s="3">
        <v>144.7</v>
      </c>
    </row>
    <row r="13" spans="1:25" ht="12.75">
      <c r="A13" s="11">
        <v>1360</v>
      </c>
      <c r="B13" s="11">
        <v>100.9</v>
      </c>
      <c r="C13" s="11">
        <v>5500</v>
      </c>
      <c r="D13" s="11">
        <v>297</v>
      </c>
      <c r="E13" s="1">
        <f>C13/D13</f>
        <v>18.51851851851852</v>
      </c>
      <c r="F13" s="2">
        <f>SQRT(C13)</f>
        <v>74.16198487095663</v>
      </c>
      <c r="G13" s="2">
        <v>0.1</v>
      </c>
      <c r="H13" s="2">
        <f>SQRT((F13/C13)^2+(G13/D13)^2)*E13</f>
        <v>0.24978148813676085</v>
      </c>
      <c r="I13" s="1">
        <f>(H13/E13)*100</f>
        <v>1.3488200359385085</v>
      </c>
      <c r="K13" s="11">
        <v>1360</v>
      </c>
      <c r="L13" s="11">
        <v>220.1</v>
      </c>
      <c r="M13" s="11">
        <v>5019</v>
      </c>
      <c r="N13" s="11">
        <v>241.1</v>
      </c>
      <c r="O13" s="1">
        <f>M13/N13</f>
        <v>20.81708834508503</v>
      </c>
      <c r="P13" s="2">
        <f>SQRT(M13)</f>
        <v>70.84490101623405</v>
      </c>
      <c r="Q13" s="2">
        <v>0.01</v>
      </c>
      <c r="R13" s="2">
        <f>SQRT((P13/M13)^2+(Q13/N13)^2)*O13</f>
        <v>0.29384158797415316</v>
      </c>
      <c r="S13" s="1">
        <f>(R13/O13)*100</f>
        <v>1.4115402841316662</v>
      </c>
      <c r="T13" s="1"/>
      <c r="V13" s="3">
        <v>1310</v>
      </c>
      <c r="W13" s="3">
        <v>100.2</v>
      </c>
      <c r="X13" s="3">
        <v>5571</v>
      </c>
      <c r="Y13" s="3">
        <v>169.3</v>
      </c>
    </row>
    <row r="14" spans="1:25" ht="12.75">
      <c r="A14" s="11">
        <v>1360</v>
      </c>
      <c r="B14" s="11">
        <v>120.5</v>
      </c>
      <c r="C14" s="11">
        <v>5024</v>
      </c>
      <c r="D14" s="11">
        <v>300</v>
      </c>
      <c r="E14" s="1">
        <f>C14/D14</f>
        <v>16.746666666666666</v>
      </c>
      <c r="F14" s="2">
        <f>SQRT(C14)</f>
        <v>70.8801805866774</v>
      </c>
      <c r="G14" s="2">
        <v>0.1</v>
      </c>
      <c r="H14" s="2">
        <f>SQRT((F14/C14)^2+(G14/D14)^2)*E14</f>
        <v>0.23633320424172413</v>
      </c>
      <c r="I14" s="1">
        <f>(H14/E14)*100</f>
        <v>1.4112253438001043</v>
      </c>
      <c r="K14" s="11">
        <v>1360</v>
      </c>
      <c r="L14" s="11">
        <v>199.5</v>
      </c>
      <c r="M14" s="11">
        <v>5016</v>
      </c>
      <c r="N14" s="11">
        <v>225.8</v>
      </c>
      <c r="O14" s="1">
        <f>M14/N14</f>
        <v>22.214348981399468</v>
      </c>
      <c r="P14" s="2">
        <f>SQRT(M14)</f>
        <v>70.8237248385031</v>
      </c>
      <c r="Q14" s="2">
        <v>0.01</v>
      </c>
      <c r="R14" s="2">
        <f>SQRT((P14/M14)^2+(Q14/N14)^2)*O14</f>
        <v>0.3136584287946078</v>
      </c>
      <c r="S14" s="1">
        <f>(R14/O14)*100</f>
        <v>1.4119631822532386</v>
      </c>
      <c r="T14" s="1"/>
      <c r="V14" s="3">
        <v>1310</v>
      </c>
      <c r="W14" s="3">
        <v>120.5</v>
      </c>
      <c r="X14" s="3">
        <v>5160</v>
      </c>
      <c r="Y14" s="3">
        <v>193.9</v>
      </c>
    </row>
    <row r="15" spans="1:25" ht="12.75">
      <c r="A15" s="11">
        <v>1360</v>
      </c>
      <c r="B15" s="11">
        <v>140.2</v>
      </c>
      <c r="C15" s="11">
        <v>6618</v>
      </c>
      <c r="D15" s="11">
        <v>400</v>
      </c>
      <c r="E15" s="1">
        <f>C15/D15</f>
        <v>16.545</v>
      </c>
      <c r="F15" s="2">
        <f>SQRT(C15)</f>
        <v>81.35109095765097</v>
      </c>
      <c r="G15" s="2">
        <v>0.1</v>
      </c>
      <c r="H15" s="2">
        <f>SQRT((F15/C15)^2+(G15/D15)^2)*E15</f>
        <v>0.20341978410189732</v>
      </c>
      <c r="I15" s="1">
        <f>(H15/E15)*100</f>
        <v>1.2294940108908872</v>
      </c>
      <c r="K15" s="11">
        <v>1360</v>
      </c>
      <c r="L15" s="11">
        <v>179.8</v>
      </c>
      <c r="M15" s="11">
        <v>5429</v>
      </c>
      <c r="N15" s="11">
        <v>221.5</v>
      </c>
      <c r="O15" s="1">
        <f>M15/N15</f>
        <v>24.510158013544018</v>
      </c>
      <c r="P15" s="2">
        <f>SQRT(M15)</f>
        <v>73.68174807915459</v>
      </c>
      <c r="Q15" s="2">
        <v>0.01</v>
      </c>
      <c r="R15" s="2">
        <f>SQRT((P15/M15)^2+(Q15/N15)^2)*O15</f>
        <v>0.33265081599085555</v>
      </c>
      <c r="S15" s="1">
        <f>(R15/O15)*100</f>
        <v>1.357195721900433</v>
      </c>
      <c r="T15" s="1"/>
      <c r="V15" s="3">
        <v>1310</v>
      </c>
      <c r="W15" s="3">
        <v>60.5</v>
      </c>
      <c r="X15" s="3">
        <v>5411</v>
      </c>
      <c r="Y15" s="3">
        <v>73.8</v>
      </c>
    </row>
    <row r="16" spans="1:25" ht="12.75">
      <c r="A16" s="11">
        <v>1360</v>
      </c>
      <c r="B16" s="11">
        <v>160.2</v>
      </c>
      <c r="C16" s="11">
        <v>5460</v>
      </c>
      <c r="D16" s="11">
        <v>348</v>
      </c>
      <c r="E16" s="1">
        <f>C16/D16</f>
        <v>15.689655172413794</v>
      </c>
      <c r="F16" s="2">
        <f>SQRT(C16)</f>
        <v>73.89181280764467</v>
      </c>
      <c r="G16" s="2">
        <v>0.1</v>
      </c>
      <c r="H16" s="2">
        <f>SQRT((F16/C16)^2+(G16/D16)^2)*E16</f>
        <v>0.21238065538017448</v>
      </c>
      <c r="I16" s="1">
        <f>(H16/E16)*100</f>
        <v>1.353634946379134</v>
      </c>
      <c r="K16" s="11">
        <v>1360</v>
      </c>
      <c r="L16" s="11">
        <v>160</v>
      </c>
      <c r="M16" s="11">
        <v>5126</v>
      </c>
      <c r="N16" s="11">
        <v>191.1</v>
      </c>
      <c r="O16" s="1">
        <f>M16/N16</f>
        <v>26.82365253793825</v>
      </c>
      <c r="P16" s="2">
        <f>SQRT(M16)</f>
        <v>71.596089278675</v>
      </c>
      <c r="Q16" s="2">
        <v>0.01</v>
      </c>
      <c r="R16" s="2">
        <f>SQRT((P16/M16)^2+(Q16/N16)^2)*O16</f>
        <v>0.37465511122088707</v>
      </c>
      <c r="S16" s="1">
        <f>(R16/O16)*100</f>
        <v>1.396734134887076</v>
      </c>
      <c r="T16" s="1"/>
      <c r="U16" s="3" t="s">
        <v>12</v>
      </c>
      <c r="V16" s="3">
        <v>1310</v>
      </c>
      <c r="W16" s="3">
        <v>140.3</v>
      </c>
      <c r="X16" s="3">
        <v>5037</v>
      </c>
      <c r="Y16" s="3">
        <v>227.9</v>
      </c>
    </row>
    <row r="17" spans="1:25" ht="12.75">
      <c r="A17" s="11">
        <v>1360</v>
      </c>
      <c r="B17" s="11">
        <v>179.9</v>
      </c>
      <c r="C17" s="11">
        <v>6179</v>
      </c>
      <c r="D17" s="11">
        <v>400</v>
      </c>
      <c r="E17" s="1">
        <f>C17/D17</f>
        <v>15.4475</v>
      </c>
      <c r="F17" s="2">
        <f>SQRT(C17)</f>
        <v>78.60661549767933</v>
      </c>
      <c r="G17" s="2">
        <v>0.1</v>
      </c>
      <c r="H17" s="2">
        <f>SQRT((F17/C17)^2+(G17/D17)^2)*E17</f>
        <v>0.19655448119672983</v>
      </c>
      <c r="I17" s="1">
        <f>(H17/E17)*100</f>
        <v>1.2724031797813875</v>
      </c>
      <c r="K17" s="11">
        <v>1360</v>
      </c>
      <c r="L17" s="11">
        <v>140.2</v>
      </c>
      <c r="M17" s="11">
        <v>5340</v>
      </c>
      <c r="N17" s="11">
        <v>172.84</v>
      </c>
      <c r="O17" s="1">
        <f>M17/N17</f>
        <v>30.895626012497107</v>
      </c>
      <c r="P17" s="2">
        <f>SQRT(M17)</f>
        <v>73.07530362578044</v>
      </c>
      <c r="Q17" s="2">
        <v>0.01</v>
      </c>
      <c r="R17" s="2">
        <f>SQRT((P17/M17)^2+(Q17/N17)^2)*O17</f>
        <v>0.4227953988859676</v>
      </c>
      <c r="S17" s="1">
        <f>(R17/O17)*100</f>
        <v>1.3684636094279148</v>
      </c>
      <c r="T17" s="1"/>
      <c r="V17" s="3">
        <v>1310</v>
      </c>
      <c r="W17" s="3">
        <v>160.4</v>
      </c>
      <c r="X17" s="3">
        <v>5069</v>
      </c>
      <c r="Y17" s="3">
        <v>246.1</v>
      </c>
    </row>
    <row r="18" spans="1:25" ht="12.75">
      <c r="A18" s="11">
        <v>1360</v>
      </c>
      <c r="B18" s="11">
        <v>200.3</v>
      </c>
      <c r="C18" s="11">
        <v>5999</v>
      </c>
      <c r="D18" s="11">
        <v>388.7</v>
      </c>
      <c r="E18" s="1">
        <f>C18/D18</f>
        <v>15.433496269616672</v>
      </c>
      <c r="F18" s="2">
        <f>SQRT(C18)</f>
        <v>77.45321168292507</v>
      </c>
      <c r="G18" s="2">
        <v>0.1</v>
      </c>
      <c r="H18" s="2">
        <f>SQRT((F18/C18)^2+(G18/D18)^2)*E18</f>
        <v>0.1993017409773978</v>
      </c>
      <c r="I18" s="1">
        <f>(H18/E18)*100</f>
        <v>1.2913583383549678</v>
      </c>
      <c r="K18" s="11">
        <v>1360</v>
      </c>
      <c r="L18" s="11">
        <v>120.2</v>
      </c>
      <c r="M18" s="11">
        <v>7383</v>
      </c>
      <c r="N18" s="11">
        <v>195.7</v>
      </c>
      <c r="O18" s="1">
        <f>M18/N18</f>
        <v>37.72611139499234</v>
      </c>
      <c r="P18" s="2">
        <f>SQRT(M18)</f>
        <v>85.92438536294571</v>
      </c>
      <c r="Q18" s="2">
        <v>0.01</v>
      </c>
      <c r="R18" s="2">
        <f>SQRT((P18/M18)^2+(Q18/N18)^2)*O18</f>
        <v>0.4390659865282952</v>
      </c>
      <c r="S18" s="1">
        <f>(R18/O18)*100</f>
        <v>1.1638251870999237</v>
      </c>
      <c r="T18" s="1"/>
      <c r="V18" s="3">
        <v>1310</v>
      </c>
      <c r="W18" s="3">
        <v>180.6</v>
      </c>
      <c r="X18" s="3">
        <v>5163</v>
      </c>
      <c r="Y18" s="3">
        <v>263.5</v>
      </c>
    </row>
    <row r="19" spans="1:25" ht="12.75">
      <c r="A19" s="11">
        <v>1360</v>
      </c>
      <c r="B19" s="11">
        <v>220.4</v>
      </c>
      <c r="C19" s="11">
        <v>5359</v>
      </c>
      <c r="D19" s="11">
        <v>354.3</v>
      </c>
      <c r="E19" s="1">
        <f>C19/D19</f>
        <v>15.125599774202653</v>
      </c>
      <c r="F19" s="2">
        <f>SQRT(C19)</f>
        <v>73.20519107276478</v>
      </c>
      <c r="G19" s="2">
        <v>0.1</v>
      </c>
      <c r="H19" s="2">
        <f>SQRT((F19/C19)^2+(G19/D19)^2)*E19</f>
        <v>0.20666332374766397</v>
      </c>
      <c r="I19" s="1">
        <f>(H19/E19)*100</f>
        <v>1.3663149021048209</v>
      </c>
      <c r="K19" s="11">
        <v>1360</v>
      </c>
      <c r="L19" s="11">
        <v>100.4</v>
      </c>
      <c r="M19" s="11">
        <v>6075</v>
      </c>
      <c r="N19" s="11">
        <v>122.2</v>
      </c>
      <c r="O19" s="1">
        <f>M19/N19</f>
        <v>49.713584288052374</v>
      </c>
      <c r="P19" s="2">
        <f>SQRT(M19)</f>
        <v>77.94228634059948</v>
      </c>
      <c r="Q19" s="2">
        <v>0.01</v>
      </c>
      <c r="R19" s="2">
        <f>SQRT((P19/M19)^2+(Q19/N19)^2)*O19</f>
        <v>0.6378385577272603</v>
      </c>
      <c r="S19" s="1">
        <f>(R19/O19)*100</f>
        <v>1.283026695543559</v>
      </c>
      <c r="T19" s="1"/>
      <c r="V19" s="3">
        <v>1310</v>
      </c>
      <c r="W19" s="3">
        <v>200.1</v>
      </c>
      <c r="X19" s="3">
        <v>5121</v>
      </c>
      <c r="Y19" s="3">
        <v>279.3</v>
      </c>
    </row>
    <row r="20" spans="1:25" ht="12.75">
      <c r="A20" s="11">
        <v>1360</v>
      </c>
      <c r="B20" s="11">
        <v>240.1</v>
      </c>
      <c r="C20" s="11">
        <v>5018</v>
      </c>
      <c r="D20" s="11">
        <v>346.3</v>
      </c>
      <c r="E20" s="1">
        <f>C20/D20</f>
        <v>14.490326306670516</v>
      </c>
      <c r="F20" s="2">
        <f>SQRT(C20)</f>
        <v>70.83784299369935</v>
      </c>
      <c r="G20" s="2">
        <v>0.1</v>
      </c>
      <c r="H20" s="2">
        <f>SQRT((F20/C20)^2+(G20/D20)^2)*E20</f>
        <v>0.20459908137622485</v>
      </c>
      <c r="I20" s="1">
        <f>(H20/E20)*100</f>
        <v>1.4119701450894113</v>
      </c>
      <c r="K20" s="11">
        <v>1360</v>
      </c>
      <c r="L20" s="11">
        <v>79.5</v>
      </c>
      <c r="M20" s="11">
        <v>6245</v>
      </c>
      <c r="N20" s="11">
        <v>86.53</v>
      </c>
      <c r="O20" s="1">
        <f>M20/N20</f>
        <v>72.17150121345198</v>
      </c>
      <c r="P20" s="2">
        <f>SQRT(M20)</f>
        <v>79.02531240052139</v>
      </c>
      <c r="Q20" s="2">
        <v>0.01</v>
      </c>
      <c r="R20" s="2">
        <f>SQRT((P20/M20)^2+(Q20/N20)^2)*O20</f>
        <v>0.913308770803471</v>
      </c>
      <c r="S20" s="1">
        <f>(R20/O20)*100</f>
        <v>1.265470103084457</v>
      </c>
      <c r="T20" s="1"/>
      <c r="V20" s="3">
        <v>1310</v>
      </c>
      <c r="W20" s="3">
        <v>220.5</v>
      </c>
      <c r="X20" s="3">
        <v>5138</v>
      </c>
      <c r="Y20" s="3">
        <v>283.9</v>
      </c>
    </row>
    <row r="21" spans="1:20" ht="12.75">
      <c r="A21" s="11">
        <v>1370</v>
      </c>
      <c r="B21" s="11">
        <v>80.3</v>
      </c>
      <c r="C21" s="11">
        <v>7550</v>
      </c>
      <c r="D21" s="11">
        <v>300</v>
      </c>
      <c r="E21" s="1">
        <f>C21/D21</f>
        <v>25.166666666666668</v>
      </c>
      <c r="F21" s="2">
        <f>SQRT(C21)</f>
        <v>86.89073598491383</v>
      </c>
      <c r="G21" s="2">
        <v>0.1</v>
      </c>
      <c r="H21" s="2">
        <f>SQRT((F21/C21)^2+(G21/D21)^2)*E21</f>
        <v>0.2897572472703297</v>
      </c>
      <c r="I21" s="1">
        <f>(H21/E21)*100</f>
        <v>1.151353300411906</v>
      </c>
      <c r="K21" s="11">
        <v>1370</v>
      </c>
      <c r="L21" s="11">
        <v>79.9</v>
      </c>
      <c r="M21" s="11">
        <v>10026</v>
      </c>
      <c r="N21" s="11">
        <v>126.33</v>
      </c>
      <c r="O21" s="1">
        <f>M21/N21</f>
        <v>79.36357159819521</v>
      </c>
      <c r="P21" s="2">
        <f>SQRT(M21)</f>
        <v>100.12991560967181</v>
      </c>
      <c r="Q21" s="2">
        <v>0.01</v>
      </c>
      <c r="R21" s="2">
        <f>SQRT((P21/M21)^2+(Q21/N21)^2)*O21</f>
        <v>0.7926308933936194</v>
      </c>
      <c r="S21" s="1">
        <f>(R21/O21)*100</f>
        <v>0.998733899485497</v>
      </c>
      <c r="T21" s="1"/>
    </row>
    <row r="22" spans="1:27" ht="12.75">
      <c r="A22" s="11">
        <v>1370</v>
      </c>
      <c r="B22" s="11">
        <v>100</v>
      </c>
      <c r="C22" s="11">
        <v>5009</v>
      </c>
      <c r="D22" s="11">
        <v>248.2</v>
      </c>
      <c r="E22" s="1">
        <f>C22/D22</f>
        <v>20.181305398871878</v>
      </c>
      <c r="F22" s="2">
        <f>SQRT(C22)</f>
        <v>70.77428911688199</v>
      </c>
      <c r="G22" s="2">
        <v>0.1</v>
      </c>
      <c r="H22" s="2">
        <f>SQRT((F22/C22)^2+(G22/D22)^2)*E22</f>
        <v>0.28526614339436196</v>
      </c>
      <c r="I22" s="1">
        <f>(H22/E22)*100</f>
        <v>1.4135168055596055</v>
      </c>
      <c r="K22" s="11">
        <v>1370</v>
      </c>
      <c r="L22" s="11">
        <v>100.4</v>
      </c>
      <c r="M22" s="11">
        <v>10195</v>
      </c>
      <c r="N22" s="11">
        <v>189.4</v>
      </c>
      <c r="O22" s="1">
        <f>M22/N22</f>
        <v>53.827877507919744</v>
      </c>
      <c r="P22" s="2">
        <f>SQRT(M22)</f>
        <v>100.97029266076235</v>
      </c>
      <c r="Q22" s="2">
        <v>0.01</v>
      </c>
      <c r="R22" s="2">
        <f>SQRT((P22/M22)^2+(Q22/N22)^2)*O22</f>
        <v>0.5331136612936779</v>
      </c>
      <c r="S22" s="1">
        <f>(R22/O22)*100</f>
        <v>0.9904043889065482</v>
      </c>
      <c r="T22" s="1"/>
      <c r="V22" s="1">
        <v>1540</v>
      </c>
      <c r="W22" s="1">
        <v>150.1</v>
      </c>
      <c r="X22" s="1">
        <v>5099</v>
      </c>
      <c r="Y22" s="1">
        <v>162.7</v>
      </c>
      <c r="Z22" s="12">
        <f>X22/Y22</f>
        <v>31.339889366933008</v>
      </c>
      <c r="AA22" s="12"/>
    </row>
    <row r="23" spans="1:27" ht="12.75">
      <c r="A23" s="11">
        <v>1370</v>
      </c>
      <c r="B23" s="11">
        <v>120.1</v>
      </c>
      <c r="C23" s="11">
        <v>5364</v>
      </c>
      <c r="D23" s="11">
        <v>300</v>
      </c>
      <c r="E23" s="1">
        <f>C23/D23</f>
        <v>17.88</v>
      </c>
      <c r="F23" s="2">
        <f>SQRT(C23)</f>
        <v>73.23933369440222</v>
      </c>
      <c r="G23" s="2">
        <v>0.1</v>
      </c>
      <c r="H23" s="2">
        <f>SQRT((F23/C23)^2+(G23/D23)^2)*E23</f>
        <v>0.24420385254946325</v>
      </c>
      <c r="I23" s="1">
        <f>(H23/E23)*100</f>
        <v>1.3657933587777586</v>
      </c>
      <c r="K23" s="11">
        <v>1370</v>
      </c>
      <c r="L23" s="11">
        <v>119.7</v>
      </c>
      <c r="M23" s="11">
        <v>20013</v>
      </c>
      <c r="N23" s="11">
        <v>480.11</v>
      </c>
      <c r="O23" s="1">
        <f>M23/N23</f>
        <v>41.68419737143571</v>
      </c>
      <c r="P23" s="2">
        <f>SQRT(M23)</f>
        <v>141.46731071169762</v>
      </c>
      <c r="Q23" s="2">
        <v>0.01</v>
      </c>
      <c r="R23" s="2">
        <f>SQRT((P23/M23)^2+(Q23/N23)^2)*O23</f>
        <v>0.29465731777173604</v>
      </c>
      <c r="S23" s="1">
        <f>(R23/O23)*100</f>
        <v>0.7068801520780902</v>
      </c>
      <c r="T23" s="1"/>
      <c r="V23" s="11">
        <v>1550</v>
      </c>
      <c r="W23" s="11">
        <v>150.3</v>
      </c>
      <c r="X23" s="11">
        <v>5328</v>
      </c>
      <c r="Y23" s="11">
        <v>152.4</v>
      </c>
      <c r="Z23" s="12">
        <f>X23/Y23</f>
        <v>34.960629921259844</v>
      </c>
      <c r="AA23" s="12"/>
    </row>
    <row r="24" spans="1:27" ht="12.75">
      <c r="A24" s="11">
        <v>1370</v>
      </c>
      <c r="B24" s="11">
        <v>139.6</v>
      </c>
      <c r="C24" s="11">
        <v>5342</v>
      </c>
      <c r="D24" s="11">
        <v>319.1</v>
      </c>
      <c r="E24" s="1">
        <f>C24/D24</f>
        <v>16.740833594484485</v>
      </c>
      <c r="F24" s="2">
        <f>SQRT(C24)</f>
        <v>73.08898685848642</v>
      </c>
      <c r="G24" s="2">
        <v>0.1</v>
      </c>
      <c r="H24" s="2">
        <f>SQRT((F24/C24)^2+(G24/D24)^2)*E24</f>
        <v>0.22910735367136298</v>
      </c>
      <c r="I24" s="1">
        <f>(H24/E24)*100</f>
        <v>1.368554035127891</v>
      </c>
      <c r="K24" s="11">
        <v>1370</v>
      </c>
      <c r="L24" s="11">
        <v>140.4</v>
      </c>
      <c r="M24" s="11">
        <v>10005</v>
      </c>
      <c r="N24" s="11">
        <v>296.66</v>
      </c>
      <c r="O24" s="1">
        <f>M24/N24</f>
        <v>33.725476977010715</v>
      </c>
      <c r="P24" s="2">
        <f>SQRT(M24)</f>
        <v>100.024996875781</v>
      </c>
      <c r="Q24" s="2">
        <v>0.01</v>
      </c>
      <c r="R24" s="2">
        <f>SQRT((P24/M24)^2+(Q24/N24)^2)*O24</f>
        <v>0.3371724042201209</v>
      </c>
      <c r="S24" s="1">
        <f>(R24/O24)*100</f>
        <v>0.9997557764711753</v>
      </c>
      <c r="T24" s="1"/>
      <c r="U24" s="3" t="s">
        <v>13</v>
      </c>
      <c r="V24" s="11">
        <v>1560</v>
      </c>
      <c r="W24" s="11">
        <v>150.3</v>
      </c>
      <c r="X24" s="11">
        <v>5068</v>
      </c>
      <c r="Y24" s="11">
        <v>138.1</v>
      </c>
      <c r="Z24" s="12">
        <f>X24/Y24</f>
        <v>36.69804489500362</v>
      </c>
      <c r="AA24" s="12"/>
    </row>
    <row r="25" spans="1:27" ht="12.75">
      <c r="A25" s="11">
        <v>1370</v>
      </c>
      <c r="B25" s="11">
        <v>160</v>
      </c>
      <c r="C25" s="11">
        <v>5368</v>
      </c>
      <c r="D25" s="11">
        <v>332.9</v>
      </c>
      <c r="E25" s="1">
        <f>C25/D25</f>
        <v>16.124962451186544</v>
      </c>
      <c r="F25" s="2">
        <f>SQRT(C25)</f>
        <v>73.2666363360568</v>
      </c>
      <c r="G25" s="2">
        <v>0.1</v>
      </c>
      <c r="H25" s="2">
        <f>SQRT((F25/C25)^2+(G25/D25)^2)*E25</f>
        <v>0.22013931685772306</v>
      </c>
      <c r="I25" s="1">
        <f>(H25/E25)*100</f>
        <v>1.3652082448199703</v>
      </c>
      <c r="K25" s="11">
        <v>1370</v>
      </c>
      <c r="L25" s="11">
        <v>159.8</v>
      </c>
      <c r="M25" s="11">
        <v>10003</v>
      </c>
      <c r="N25" s="11">
        <v>350.65</v>
      </c>
      <c r="O25" s="1">
        <f>M25/N25</f>
        <v>28.527021246256954</v>
      </c>
      <c r="P25" s="2">
        <f>SQRT(M25)</f>
        <v>100.01499887516871</v>
      </c>
      <c r="Q25" s="2">
        <v>0.01</v>
      </c>
      <c r="R25" s="2">
        <f>SQRT((P25/M25)^2+(Q25/N25)^2)*O25</f>
        <v>0.2852285917832348</v>
      </c>
      <c r="S25" s="1">
        <f>(R25/O25)*100</f>
        <v>0.9998541008576554</v>
      </c>
      <c r="T25" s="1"/>
      <c r="V25" s="11">
        <v>1560</v>
      </c>
      <c r="W25" s="11">
        <v>60.9</v>
      </c>
      <c r="X25" s="11">
        <v>10754</v>
      </c>
      <c r="Y25" s="11">
        <v>72</v>
      </c>
      <c r="Z25" s="12">
        <f>X25/Y25</f>
        <v>149.36111111111111</v>
      </c>
      <c r="AA25" s="12"/>
    </row>
    <row r="26" spans="1:27" ht="12.75">
      <c r="A26" s="11">
        <v>1370</v>
      </c>
      <c r="B26" s="11">
        <v>180.4</v>
      </c>
      <c r="C26" s="11">
        <v>5466</v>
      </c>
      <c r="D26" s="11">
        <v>339.3</v>
      </c>
      <c r="E26" s="1">
        <f>C26/D26</f>
        <v>16.109637488947833</v>
      </c>
      <c r="F26" s="2">
        <f>SQRT(C26)</f>
        <v>73.93240155709809</v>
      </c>
      <c r="G26" s="2">
        <v>0.1</v>
      </c>
      <c r="H26" s="2">
        <f>SQRT((F26/C26)^2+(G26/D26)^2)*E26</f>
        <v>0.21794857256324407</v>
      </c>
      <c r="I26" s="1">
        <f>(H26/E26)*100</f>
        <v>1.3529079888530684</v>
      </c>
      <c r="K26" s="11">
        <v>1370</v>
      </c>
      <c r="L26" s="11">
        <v>179.7</v>
      </c>
      <c r="M26" s="11">
        <v>10007</v>
      </c>
      <c r="N26" s="11">
        <v>402.21</v>
      </c>
      <c r="O26" s="1">
        <f>M26/N26</f>
        <v>24.880037791203602</v>
      </c>
      <c r="P26" s="2">
        <f>SQRT(M26)</f>
        <v>100.03499387714281</v>
      </c>
      <c r="Q26" s="2">
        <v>0.01</v>
      </c>
      <c r="R26" s="2">
        <f>SQRT((P26/M26)^2+(Q26/N26)^2)*O26</f>
        <v>0.24871411271856386</v>
      </c>
      <c r="S26" s="1">
        <f>(R26/O26)*100</f>
        <v>0.9996532754725049</v>
      </c>
      <c r="T26" s="1"/>
      <c r="V26" s="11">
        <v>1530</v>
      </c>
      <c r="W26" s="11">
        <v>150.8</v>
      </c>
      <c r="X26" s="11">
        <v>6189</v>
      </c>
      <c r="Y26" s="11">
        <v>204.2</v>
      </c>
      <c r="Z26" s="12">
        <f>X26/Y26</f>
        <v>30.308521057786486</v>
      </c>
      <c r="AA26" s="12"/>
    </row>
    <row r="27" spans="1:27" ht="12.75">
      <c r="A27" s="11">
        <v>1370</v>
      </c>
      <c r="B27" s="11">
        <v>200.3</v>
      </c>
      <c r="C27" s="11">
        <v>5285</v>
      </c>
      <c r="D27" s="11">
        <v>337.5</v>
      </c>
      <c r="E27" s="1">
        <f>C27/D27</f>
        <v>15.65925925925926</v>
      </c>
      <c r="F27" s="2">
        <f>SQRT(C27)</f>
        <v>72.69800547470336</v>
      </c>
      <c r="G27" s="2">
        <v>0.1</v>
      </c>
      <c r="H27" s="2">
        <f>SQRT((F27/C27)^2+(G27/D27)^2)*E27</f>
        <v>0.21545146269149698</v>
      </c>
      <c r="I27" s="1">
        <f>(H27/E27)*100</f>
        <v>1.3758726330819342</v>
      </c>
      <c r="K27" s="11">
        <v>1370</v>
      </c>
      <c r="L27" s="11">
        <v>200.2</v>
      </c>
      <c r="M27" s="11">
        <v>10080</v>
      </c>
      <c r="N27" s="11">
        <v>456.18</v>
      </c>
      <c r="O27" s="1">
        <f>M27/N27</f>
        <v>22.096540839142442</v>
      </c>
      <c r="P27" s="2">
        <f>SQRT(M27)</f>
        <v>100.39920318408906</v>
      </c>
      <c r="Q27" s="2">
        <v>0.01</v>
      </c>
      <c r="R27" s="2">
        <f>SQRT((P27/M27)^2+(Q27/N27)^2)*O27</f>
        <v>0.220087347848786</v>
      </c>
      <c r="S27" s="1">
        <f>(R27/O27)*100</f>
        <v>0.9960262533894763</v>
      </c>
      <c r="T27" s="1"/>
      <c r="V27" s="11">
        <v>1510</v>
      </c>
      <c r="W27" s="11">
        <v>180.1</v>
      </c>
      <c r="X27" s="11">
        <v>6313</v>
      </c>
      <c r="Y27" s="11">
        <v>2889</v>
      </c>
      <c r="Z27" s="13">
        <f>X27/Y27</f>
        <v>2.185185185185185</v>
      </c>
      <c r="AA27" s="13"/>
    </row>
    <row r="28" spans="1:20" ht="12.75">
      <c r="A28" s="11">
        <v>1370</v>
      </c>
      <c r="B28" s="11">
        <v>220</v>
      </c>
      <c r="C28" s="11">
        <v>2019</v>
      </c>
      <c r="D28" s="11">
        <v>326.6</v>
      </c>
      <c r="E28" s="1">
        <f>C28/D28</f>
        <v>6.181873851806491</v>
      </c>
      <c r="F28" s="2">
        <f>SQRT(C28)</f>
        <v>44.93328387732194</v>
      </c>
      <c r="G28" s="2">
        <v>0.1</v>
      </c>
      <c r="H28" s="2">
        <f>SQRT((F28/C28)^2+(G28/D28)^2)*E28</f>
        <v>0.1375919661805542</v>
      </c>
      <c r="I28" s="1">
        <f>(H28/E28)*100</f>
        <v>2.2257323503996536</v>
      </c>
      <c r="K28" s="11">
        <v>1370</v>
      </c>
      <c r="L28" s="11">
        <v>220.1</v>
      </c>
      <c r="M28" s="11">
        <v>10101</v>
      </c>
      <c r="N28" s="11">
        <v>488.55</v>
      </c>
      <c r="O28" s="1">
        <f>M28/N28</f>
        <v>20.67546822229045</v>
      </c>
      <c r="P28" s="2">
        <f>SQRT(M28)</f>
        <v>100.50373127401788</v>
      </c>
      <c r="Q28" s="2">
        <v>0.01</v>
      </c>
      <c r="R28" s="2">
        <f>SQRT((P28/M28)^2+(Q28/N28)^2)*O28</f>
        <v>0.2057188495343766</v>
      </c>
      <c r="S28" s="1">
        <f>(R28/O28)*100</f>
        <v>0.9949900399962349</v>
      </c>
      <c r="T28" s="1"/>
    </row>
    <row r="29" spans="1:27" ht="12.75">
      <c r="A29" s="11">
        <v>1370</v>
      </c>
      <c r="B29" s="11">
        <v>239.8</v>
      </c>
      <c r="C29" s="11">
        <v>5083</v>
      </c>
      <c r="D29" s="11">
        <v>343.2</v>
      </c>
      <c r="E29" s="1">
        <f>C29/D29</f>
        <v>14.81060606060606</v>
      </c>
      <c r="F29" s="2">
        <f>SQRT(C29)</f>
        <v>71.29516112612411</v>
      </c>
      <c r="G29" s="2">
        <v>0.1</v>
      </c>
      <c r="H29" s="2">
        <f>SQRT((F29/C29)^2+(G29/D29)^2)*E29</f>
        <v>0.2077813023977844</v>
      </c>
      <c r="I29" s="1">
        <f>(H29/E29)*100</f>
        <v>1.4029223486704623</v>
      </c>
      <c r="K29" s="11">
        <v>1370</v>
      </c>
      <c r="L29" s="11">
        <v>240.4</v>
      </c>
      <c r="M29" s="11">
        <v>5008</v>
      </c>
      <c r="N29" s="11">
        <v>252.7</v>
      </c>
      <c r="O29" s="11">
        <f>M29/N29</f>
        <v>19.817965967550457</v>
      </c>
      <c r="P29" s="2">
        <f>SQRT(M29)</f>
        <v>70.76722405181653</v>
      </c>
      <c r="Q29" s="2">
        <v>0.01</v>
      </c>
      <c r="R29" s="2">
        <f>SQRT((P29/M29)^2+(Q29/N29)^2)*O29</f>
        <v>0.28004551462923727</v>
      </c>
      <c r="S29" s="1">
        <f>(R29/O29)*100</f>
        <v>1.4130890883947334</v>
      </c>
      <c r="T29" s="1"/>
      <c r="U29" s="3" t="s">
        <v>12</v>
      </c>
      <c r="V29" s="1">
        <v>1400</v>
      </c>
      <c r="W29" s="1">
        <v>150.1</v>
      </c>
      <c r="X29" s="1">
        <v>5923</v>
      </c>
      <c r="Y29" s="1">
        <v>162.4</v>
      </c>
      <c r="Z29" s="12">
        <f>X29/Y29</f>
        <v>36.47167487684729</v>
      </c>
      <c r="AA29" s="12"/>
    </row>
    <row r="30" spans="1:27" ht="12.75">
      <c r="A30" s="11">
        <v>1380</v>
      </c>
      <c r="B30" s="11">
        <v>80.4</v>
      </c>
      <c r="C30" s="11">
        <v>5008</v>
      </c>
      <c r="D30" s="11">
        <v>187.3</v>
      </c>
      <c r="E30" s="1">
        <f>C30/D30</f>
        <v>26.737853710624666</v>
      </c>
      <c r="F30" s="2">
        <f>SQRT(C30)</f>
        <v>70.76722405181653</v>
      </c>
      <c r="G30" s="2">
        <v>0.1</v>
      </c>
      <c r="H30" s="2">
        <f>SQRT((F30/C30)^2+(G30/D30)^2)*E30</f>
        <v>0.3780977982652918</v>
      </c>
      <c r="I30" s="1">
        <f>(H30/E30)*100</f>
        <v>1.414091805413122</v>
      </c>
      <c r="K30" s="11">
        <v>1380</v>
      </c>
      <c r="L30" s="11">
        <v>80</v>
      </c>
      <c r="M30" s="11">
        <v>10028</v>
      </c>
      <c r="N30" s="11">
        <v>119.22</v>
      </c>
      <c r="O30" s="1">
        <f>M30/N30</f>
        <v>84.11340379131019</v>
      </c>
      <c r="P30" s="2">
        <f>SQRT(M30)</f>
        <v>100.13990213696037</v>
      </c>
      <c r="Q30" s="2">
        <v>0.01</v>
      </c>
      <c r="R30" s="2">
        <f>SQRT((P30/M30)^2+(Q30/N30)^2)*O30</f>
        <v>0.8399885477674326</v>
      </c>
      <c r="S30" s="1">
        <f>(R30/O30)*100</f>
        <v>0.9986381598008905</v>
      </c>
      <c r="T30" s="1"/>
      <c r="V30" s="11">
        <v>1370</v>
      </c>
      <c r="W30" s="11">
        <v>200.6</v>
      </c>
      <c r="X30" s="11">
        <v>9221</v>
      </c>
      <c r="Y30" s="11">
        <v>404.2</v>
      </c>
      <c r="Z30" s="12">
        <f>X30/Y30</f>
        <v>22.81296387926769</v>
      </c>
      <c r="AA30" s="12"/>
    </row>
    <row r="31" spans="1:27" ht="12.75">
      <c r="A31" s="11">
        <v>1380</v>
      </c>
      <c r="B31" s="11">
        <v>100</v>
      </c>
      <c r="C31" s="11">
        <v>3501</v>
      </c>
      <c r="D31" s="11">
        <v>170.3</v>
      </c>
      <c r="E31" s="1">
        <f>C31/D31</f>
        <v>20.557839107457426</v>
      </c>
      <c r="F31" s="2">
        <f>SQRT(C31)</f>
        <v>59.16924876994806</v>
      </c>
      <c r="G31" s="2">
        <v>0.1</v>
      </c>
      <c r="H31" s="2">
        <f>SQRT((F31/C31)^2+(G31/D31)^2)*E31</f>
        <v>0.34765091724923153</v>
      </c>
      <c r="I31" s="1">
        <f>(H31/E31)*100</f>
        <v>1.6910868668250252</v>
      </c>
      <c r="K31" s="11">
        <v>1380</v>
      </c>
      <c r="L31" s="11">
        <v>99.9</v>
      </c>
      <c r="M31" s="11">
        <v>10044</v>
      </c>
      <c r="N31" s="11">
        <v>169.07</v>
      </c>
      <c r="O31" s="1">
        <f>M31/N31</f>
        <v>59.407346069675285</v>
      </c>
      <c r="P31" s="2">
        <f>SQRT(M31)</f>
        <v>100.2197585309404</v>
      </c>
      <c r="Q31" s="2">
        <v>0.01</v>
      </c>
      <c r="R31" s="2">
        <f>SQRT((P31/M31)^2+(Q31/N31)^2)*O31</f>
        <v>0.5927812105191064</v>
      </c>
      <c r="S31" s="1">
        <f>(R31/O31)*100</f>
        <v>0.9978247636645291</v>
      </c>
      <c r="T31" s="1"/>
      <c r="V31" s="11">
        <v>1430</v>
      </c>
      <c r="W31" s="11">
        <v>80.2</v>
      </c>
      <c r="X31" s="11">
        <v>5871</v>
      </c>
      <c r="Y31" s="11">
        <v>52.1</v>
      </c>
      <c r="Z31" s="13">
        <f>X31/Y31</f>
        <v>112.68714011516315</v>
      </c>
      <c r="AA31" s="13"/>
    </row>
    <row r="32" spans="1:27" ht="12.75">
      <c r="A32" s="11">
        <v>1380</v>
      </c>
      <c r="B32" s="11">
        <v>120.8</v>
      </c>
      <c r="C32" s="11">
        <v>3524</v>
      </c>
      <c r="D32" s="11">
        <v>200</v>
      </c>
      <c r="E32" s="1">
        <f>C32/D32</f>
        <v>17.62</v>
      </c>
      <c r="F32" s="2">
        <f>SQRT(C32)</f>
        <v>59.36328831862332</v>
      </c>
      <c r="G32" s="2">
        <v>0.1</v>
      </c>
      <c r="H32" s="2">
        <f>SQRT((F32/C32)^2+(G32/D32)^2)*E32</f>
        <v>0.2969471604511483</v>
      </c>
      <c r="I32" s="1">
        <f>(H32/E32)*100</f>
        <v>1.6852846790644054</v>
      </c>
      <c r="K32" s="11">
        <v>1380</v>
      </c>
      <c r="L32" s="11">
        <v>119.7</v>
      </c>
      <c r="M32" s="11">
        <v>10013</v>
      </c>
      <c r="N32" s="11">
        <v>226.05</v>
      </c>
      <c r="O32" s="1">
        <f>M32/N32</f>
        <v>44.2955098429551</v>
      </c>
      <c r="P32" s="2">
        <f>SQRT(M32)</f>
        <v>100.0649788887201</v>
      </c>
      <c r="Q32" s="2">
        <v>0.01</v>
      </c>
      <c r="R32" s="2">
        <f>SQRT((P32/M32)^2+(Q32/N32)^2)*O32</f>
        <v>0.44267179514689003</v>
      </c>
      <c r="S32" s="1">
        <f>(R32/O32)*100</f>
        <v>0.9993604243778537</v>
      </c>
      <c r="T32" s="1"/>
      <c r="V32" s="11">
        <v>1430</v>
      </c>
      <c r="W32" s="11">
        <v>100.7</v>
      </c>
      <c r="X32" s="11">
        <v>14959</v>
      </c>
      <c r="Y32" s="11">
        <v>174.4</v>
      </c>
      <c r="Z32" s="13">
        <f>X32/Y32</f>
        <v>85.77408256880733</v>
      </c>
      <c r="AA32" s="13"/>
    </row>
    <row r="33" spans="1:27" ht="12.75">
      <c r="A33" s="11">
        <v>1380</v>
      </c>
      <c r="B33" s="11">
        <v>139.9</v>
      </c>
      <c r="C33" s="11">
        <v>3388</v>
      </c>
      <c r="D33" s="11">
        <v>200</v>
      </c>
      <c r="E33" s="1">
        <f>C33/D33</f>
        <v>16.94</v>
      </c>
      <c r="F33" s="2">
        <f>SQRT(C33)</f>
        <v>58.20652884342099</v>
      </c>
      <c r="G33" s="2">
        <v>0.1</v>
      </c>
      <c r="H33" s="2">
        <f>SQRT((F33/C33)^2+(G33/D33)^2)*E33</f>
        <v>0.2911558704542981</v>
      </c>
      <c r="I33" s="1">
        <f>(H33/E33)*100</f>
        <v>1.7187477594704725</v>
      </c>
      <c r="K33" s="11">
        <v>1380</v>
      </c>
      <c r="L33" s="11">
        <v>140.7</v>
      </c>
      <c r="M33" s="11">
        <v>10009</v>
      </c>
      <c r="N33" s="11">
        <v>281.46</v>
      </c>
      <c r="O33" s="1">
        <f>M33/N33</f>
        <v>35.56100333972856</v>
      </c>
      <c r="P33" s="2">
        <f>SQRT(M33)</f>
        <v>100.04498987955368</v>
      </c>
      <c r="Q33" s="2">
        <v>0.01</v>
      </c>
      <c r="R33" s="2">
        <f>SQRT((P33/M33)^2+(Q33/N33)^2)*O33</f>
        <v>0.35545236227420235</v>
      </c>
      <c r="S33" s="1">
        <f>(R33/O33)*100</f>
        <v>0.9995566179008591</v>
      </c>
      <c r="T33" s="1"/>
      <c r="V33" s="11">
        <v>1430</v>
      </c>
      <c r="W33" s="11">
        <v>120.4</v>
      </c>
      <c r="X33" s="11">
        <v>6262</v>
      </c>
      <c r="Y33" s="11">
        <v>93.5</v>
      </c>
      <c r="Z33" s="13">
        <f>X33/Y33</f>
        <v>66.97326203208556</v>
      </c>
      <c r="AA33" s="13"/>
    </row>
    <row r="34" spans="1:27" ht="12.75">
      <c r="A34" s="11">
        <v>1380</v>
      </c>
      <c r="B34" s="11">
        <v>160.3</v>
      </c>
      <c r="C34" s="11">
        <v>3195</v>
      </c>
      <c r="D34" s="11">
        <v>200</v>
      </c>
      <c r="E34" s="1">
        <f>C34/D34</f>
        <v>15.975</v>
      </c>
      <c r="F34" s="2">
        <f>SQRT(C34)</f>
        <v>56.52433104425032</v>
      </c>
      <c r="G34" s="2">
        <v>0.1</v>
      </c>
      <c r="H34" s="2">
        <f>SQRT((F34/C34)^2+(G34/D34)^2)*E34</f>
        <v>0.28273450471467043</v>
      </c>
      <c r="I34" s="1">
        <f>(H34/E34)*100</f>
        <v>1.7698560545519277</v>
      </c>
      <c r="K34" s="11">
        <v>1380</v>
      </c>
      <c r="L34" s="11">
        <v>159.9</v>
      </c>
      <c r="M34" s="11">
        <v>10010</v>
      </c>
      <c r="N34" s="11">
        <v>332.86</v>
      </c>
      <c r="O34" s="1">
        <f>M34/N34</f>
        <v>30.07270323859881</v>
      </c>
      <c r="P34" s="2">
        <f>SQRT(M34)</f>
        <v>100.0499875062461</v>
      </c>
      <c r="Q34" s="2">
        <v>0.01</v>
      </c>
      <c r="R34" s="2">
        <f>SQRT((P34/M34)^2+(Q34/N34)^2)*O34</f>
        <v>0.30057813934700134</v>
      </c>
      <c r="S34" s="1">
        <f>(R34/O34)*100</f>
        <v>0.9995048897406881</v>
      </c>
      <c r="T34" s="1"/>
      <c r="V34" s="11">
        <v>1430</v>
      </c>
      <c r="W34" s="11">
        <v>140.8</v>
      </c>
      <c r="X34" s="11">
        <v>5015</v>
      </c>
      <c r="Y34" s="11">
        <v>96.9</v>
      </c>
      <c r="Z34" s="13">
        <f>X34/Y34</f>
        <v>51.75438596491228</v>
      </c>
      <c r="AA34" s="13"/>
    </row>
    <row r="35" spans="1:27" ht="12.75">
      <c r="A35" s="11">
        <v>1380</v>
      </c>
      <c r="B35" s="11">
        <v>180.3</v>
      </c>
      <c r="C35" s="11">
        <v>3265</v>
      </c>
      <c r="D35" s="11">
        <v>200</v>
      </c>
      <c r="E35" s="1">
        <f>C35/D35</f>
        <v>16.325</v>
      </c>
      <c r="F35" s="2">
        <f>SQRT(C35)</f>
        <v>57.14017850864661</v>
      </c>
      <c r="G35" s="2">
        <v>0.1</v>
      </c>
      <c r="H35" s="2">
        <f>SQRT((F35/C35)^2+(G35/D35)^2)*E35</f>
        <v>0.28581747043567857</v>
      </c>
      <c r="I35" s="1">
        <f>(H35/E35)*100</f>
        <v>1.7507961435569899</v>
      </c>
      <c r="K35" s="11">
        <v>1380</v>
      </c>
      <c r="L35" s="11">
        <v>180.1</v>
      </c>
      <c r="M35" s="11">
        <v>10034</v>
      </c>
      <c r="N35" s="11">
        <v>390.63</v>
      </c>
      <c r="O35" s="1">
        <f>M35/N35</f>
        <v>25.68671121009651</v>
      </c>
      <c r="P35" s="2">
        <f>SQRT(M35)</f>
        <v>100.16985574512923</v>
      </c>
      <c r="Q35" s="2">
        <v>0.01</v>
      </c>
      <c r="R35" s="2">
        <f>SQRT((P35/M35)^2+(Q35/N35)^2)*O35</f>
        <v>0.25643239149257413</v>
      </c>
      <c r="S35" s="1">
        <f>(R35/O35)*100</f>
        <v>0.9983076050303392</v>
      </c>
      <c r="T35" s="1"/>
      <c r="V35" s="11">
        <v>1430</v>
      </c>
      <c r="W35" s="11">
        <v>160.9</v>
      </c>
      <c r="X35" s="11">
        <v>5750</v>
      </c>
      <c r="Y35" s="11">
        <v>137.7</v>
      </c>
      <c r="Z35" s="13">
        <f>X35/Y35</f>
        <v>41.75744371822803</v>
      </c>
      <c r="AA35" s="13"/>
    </row>
    <row r="36" spans="1:27" ht="12.75">
      <c r="A36" s="11">
        <v>1380</v>
      </c>
      <c r="B36" s="11">
        <v>200.8</v>
      </c>
      <c r="C36" s="11">
        <v>3128</v>
      </c>
      <c r="D36" s="11">
        <v>200</v>
      </c>
      <c r="E36" s="1">
        <f>C36/D36</f>
        <v>15.64</v>
      </c>
      <c r="F36" s="2">
        <f>SQRT(C36)</f>
        <v>55.92852581643825</v>
      </c>
      <c r="G36" s="2">
        <v>0.1</v>
      </c>
      <c r="H36" s="2">
        <f>SQRT((F36/C36)^2+(G36/D36)^2)*E36</f>
        <v>0.2797519479824939</v>
      </c>
      <c r="I36" s="1">
        <f>(H36/E36)*100</f>
        <v>1.7886953195811632</v>
      </c>
      <c r="K36" s="11">
        <v>1380</v>
      </c>
      <c r="L36" s="11">
        <v>200.3</v>
      </c>
      <c r="M36" s="11">
        <v>10003</v>
      </c>
      <c r="N36" s="11">
        <v>424.2</v>
      </c>
      <c r="O36" s="1">
        <f>M36/N36</f>
        <v>23.580858085808583</v>
      </c>
      <c r="P36" s="2">
        <f>SQRT(M36)</f>
        <v>100.01499887516871</v>
      </c>
      <c r="Q36" s="2">
        <v>0.01</v>
      </c>
      <c r="R36" s="2">
        <f>SQRT((P36/M36)^2+(Q36/N36)^2)*O36</f>
        <v>0.23577387284658544</v>
      </c>
      <c r="S36" s="1">
        <f>(R36/O36)*100</f>
        <v>0.9998528127713839</v>
      </c>
      <c r="T36" s="1"/>
      <c r="V36" s="11">
        <v>1430</v>
      </c>
      <c r="W36" s="11">
        <v>180.3</v>
      </c>
      <c r="X36" s="11">
        <v>39523</v>
      </c>
      <c r="Y36" s="11">
        <v>1105.4</v>
      </c>
      <c r="Z36" s="13">
        <f>X36/Y36</f>
        <v>35.754478017007415</v>
      </c>
      <c r="AA36" s="13"/>
    </row>
    <row r="37" spans="1:27" ht="12.75">
      <c r="A37" s="11">
        <v>1380</v>
      </c>
      <c r="B37" s="11">
        <v>220.2</v>
      </c>
      <c r="C37" s="11">
        <v>3056</v>
      </c>
      <c r="D37" s="11">
        <v>200</v>
      </c>
      <c r="E37" s="1">
        <f>C37/D37</f>
        <v>15.28</v>
      </c>
      <c r="F37" s="2">
        <f>SQRT(C37)</f>
        <v>55.281099844341014</v>
      </c>
      <c r="G37" s="2">
        <v>0.1</v>
      </c>
      <c r="H37" s="2">
        <f>SQRT((F37/C37)^2+(G37/D37)^2)*E37</f>
        <v>0.27651106596300984</v>
      </c>
      <c r="I37" s="1">
        <f>(H37/E37)*100</f>
        <v>1.8096273950458759</v>
      </c>
      <c r="K37" s="11">
        <v>1380</v>
      </c>
      <c r="L37" s="11">
        <v>220.5</v>
      </c>
      <c r="M37" s="11">
        <v>5151</v>
      </c>
      <c r="N37" s="11">
        <v>243.2</v>
      </c>
      <c r="O37" s="1">
        <f>M37/N37</f>
        <v>21.180098684210527</v>
      </c>
      <c r="P37" s="2">
        <f>SQRT(M37)</f>
        <v>71.77046746399246</v>
      </c>
      <c r="Q37" s="2">
        <v>0.01</v>
      </c>
      <c r="R37" s="2">
        <f>SQRT((P37/M37)^2+(Q37/N37)^2)*O37</f>
        <v>0.29511011506998014</v>
      </c>
      <c r="S37" s="1">
        <f>(R37/O37)*100</f>
        <v>1.3933368275095936</v>
      </c>
      <c r="T37" s="1"/>
      <c r="V37" s="11">
        <v>1430</v>
      </c>
      <c r="W37" s="11">
        <v>200.1</v>
      </c>
      <c r="X37" s="11">
        <v>28151</v>
      </c>
      <c r="Y37" s="11">
        <v>893.1</v>
      </c>
      <c r="Z37" s="13">
        <f>X37/Y37</f>
        <v>31.520546411376106</v>
      </c>
      <c r="AA37" s="13"/>
    </row>
    <row r="38" spans="1:27" ht="12.75">
      <c r="A38" s="11">
        <v>1380</v>
      </c>
      <c r="B38" s="11">
        <v>240.3</v>
      </c>
      <c r="C38" s="11">
        <v>3047</v>
      </c>
      <c r="D38" s="11">
        <v>200</v>
      </c>
      <c r="E38" s="1">
        <f>C38/D38</f>
        <v>15.235</v>
      </c>
      <c r="F38" s="2">
        <f>SQRT(C38)</f>
        <v>55.19963767997033</v>
      </c>
      <c r="G38" s="2">
        <v>0.1</v>
      </c>
      <c r="H38" s="2">
        <f>SQRT((F38/C38)^2+(G38/D38)^2)*E38</f>
        <v>0.2761032891985353</v>
      </c>
      <c r="I38" s="1">
        <f>(H38/E38)*100</f>
        <v>1.8122959579818527</v>
      </c>
      <c r="K38" s="11">
        <v>1380</v>
      </c>
      <c r="L38" s="11">
        <v>240.1</v>
      </c>
      <c r="M38" s="11">
        <v>5833</v>
      </c>
      <c r="N38" s="11">
        <v>288.5</v>
      </c>
      <c r="O38" s="1">
        <f>M38/N38</f>
        <v>20.218370883882148</v>
      </c>
      <c r="P38" s="2">
        <f>SQRT(M38)</f>
        <v>76.3740793725201</v>
      </c>
      <c r="Q38" s="2">
        <v>0.01</v>
      </c>
      <c r="R38" s="2">
        <f>SQRT((P38/M38)^2+(Q38/N38)^2)*O38</f>
        <v>0.26472910568691715</v>
      </c>
      <c r="S38" s="1">
        <f>(R38/O38)*100</f>
        <v>1.3093493398024276</v>
      </c>
      <c r="T38" s="1"/>
      <c r="V38" s="11">
        <v>1430</v>
      </c>
      <c r="W38" s="11">
        <v>220.6</v>
      </c>
      <c r="X38" s="11">
        <v>5038</v>
      </c>
      <c r="Y38" s="11">
        <v>183.8</v>
      </c>
      <c r="Z38" s="13">
        <f>X38/Y38</f>
        <v>27.410228509249183</v>
      </c>
      <c r="AA38" s="13"/>
    </row>
    <row r="39" spans="1:20" ht="12.75">
      <c r="A39" s="11">
        <v>1390</v>
      </c>
      <c r="B39" s="11">
        <v>80.6</v>
      </c>
      <c r="C39" s="11">
        <v>5666</v>
      </c>
      <c r="D39" s="11">
        <v>200</v>
      </c>
      <c r="E39" s="1">
        <f>C39/D39</f>
        <v>28.33</v>
      </c>
      <c r="F39" s="2">
        <f>SQRT(C39)</f>
        <v>75.27283706623525</v>
      </c>
      <c r="G39" s="2">
        <v>0.1</v>
      </c>
      <c r="H39" s="2">
        <f>SQRT((F39/C39)^2+(G39/D39)^2)*E39</f>
        <v>0.37663065093669684</v>
      </c>
      <c r="I39" s="1">
        <f>(H39/E39)*100</f>
        <v>1.3294410551948355</v>
      </c>
      <c r="K39" s="11">
        <v>1390</v>
      </c>
      <c r="L39" s="11">
        <v>80.4</v>
      </c>
      <c r="M39" s="11">
        <v>5219</v>
      </c>
      <c r="N39" s="11">
        <v>60.6</v>
      </c>
      <c r="O39" s="1">
        <f>M39/N39</f>
        <v>86.12211221122112</v>
      </c>
      <c r="P39" s="2">
        <f>SQRT(M39)</f>
        <v>72.24264668462804</v>
      </c>
      <c r="Q39" s="2">
        <v>0.01</v>
      </c>
      <c r="R39" s="2">
        <f>SQRT((P39/M39)^2+(Q39/N39)^2)*O39</f>
        <v>1.192207589262207</v>
      </c>
      <c r="S39" s="1">
        <f>(R39/O39)*100</f>
        <v>1.3843222822243677</v>
      </c>
      <c r="T39" s="1"/>
    </row>
    <row r="40" spans="1:20" ht="12.75">
      <c r="A40" s="11">
        <v>1390</v>
      </c>
      <c r="B40" s="11">
        <v>100.1</v>
      </c>
      <c r="C40" s="11">
        <v>4378</v>
      </c>
      <c r="D40" s="11">
        <v>200</v>
      </c>
      <c r="E40" s="1">
        <f>C40/D40</f>
        <v>21.89</v>
      </c>
      <c r="F40" s="2">
        <f>SQRT(C40)</f>
        <v>66.16645675869307</v>
      </c>
      <c r="G40" s="2">
        <v>0.1</v>
      </c>
      <c r="H40" s="2">
        <f>SQRT((F40/C40)^2+(G40/D40)^2)*E40</f>
        <v>0.3310132822486131</v>
      </c>
      <c r="I40" s="1">
        <f>(H40/E40)*100</f>
        <v>1.5121666617113434</v>
      </c>
      <c r="K40" s="11">
        <v>1390</v>
      </c>
      <c r="L40" s="11">
        <v>100.2</v>
      </c>
      <c r="M40" s="11">
        <v>5114</v>
      </c>
      <c r="N40" s="11">
        <v>81.1</v>
      </c>
      <c r="O40" s="1">
        <f>M40/N40</f>
        <v>63.05795314426634</v>
      </c>
      <c r="P40" s="2">
        <f>SQRT(M40)</f>
        <v>71.5122367151245</v>
      </c>
      <c r="Q40" s="2">
        <v>0.01</v>
      </c>
      <c r="R40" s="2">
        <f>SQRT((P40/M40)^2+(Q40/N40)^2)*O40</f>
        <v>0.8818127844447103</v>
      </c>
      <c r="S40" s="1">
        <f>(R40/O40)*100</f>
        <v>1.3984164415030504</v>
      </c>
      <c r="T40" s="1"/>
    </row>
    <row r="41" spans="1:20" ht="12.75">
      <c r="A41" s="11">
        <v>1390</v>
      </c>
      <c r="B41" s="11">
        <v>120.7</v>
      </c>
      <c r="C41" s="11">
        <v>3583</v>
      </c>
      <c r="D41" s="11">
        <v>200</v>
      </c>
      <c r="E41" s="1">
        <f>C41/D41</f>
        <v>17.915</v>
      </c>
      <c r="F41" s="2">
        <f>SQRT(C41)</f>
        <v>59.85816569190874</v>
      </c>
      <c r="G41" s="2">
        <v>0.1</v>
      </c>
      <c r="H41" s="2">
        <f>SQRT((F41/C41)^2+(G41/D41)^2)*E41</f>
        <v>0.2994248433351013</v>
      </c>
      <c r="I41" s="1">
        <f>(H41/E41)*100</f>
        <v>1.67136390362881</v>
      </c>
      <c r="K41" s="11">
        <v>1390</v>
      </c>
      <c r="L41" s="11">
        <v>120.5</v>
      </c>
      <c r="M41" s="11">
        <v>6608</v>
      </c>
      <c r="N41" s="11">
        <v>141</v>
      </c>
      <c r="O41" s="1">
        <f>M41/N41</f>
        <v>46.86524822695036</v>
      </c>
      <c r="P41" s="2">
        <f>SQRT(M41)</f>
        <v>81.2896057316063</v>
      </c>
      <c r="Q41" s="2">
        <v>0.01</v>
      </c>
      <c r="R41" s="2">
        <f>SQRT((P41/M41)^2+(Q41/N41)^2)*O41</f>
        <v>0.5765316075374102</v>
      </c>
      <c r="S41" s="1">
        <f>(R41/O41)*100</f>
        <v>1.230190022136423</v>
      </c>
      <c r="T41" s="1"/>
    </row>
    <row r="42" spans="1:20" ht="12.75">
      <c r="A42" s="11">
        <v>1390</v>
      </c>
      <c r="B42" s="11">
        <v>139.9</v>
      </c>
      <c r="C42" s="11">
        <v>3419</v>
      </c>
      <c r="D42" s="11">
        <v>200</v>
      </c>
      <c r="E42" s="1">
        <f>C42/D42</f>
        <v>17.095</v>
      </c>
      <c r="F42" s="2">
        <f>SQRT(C42)</f>
        <v>58.47221562417487</v>
      </c>
      <c r="G42" s="2">
        <v>0.1</v>
      </c>
      <c r="H42" s="2">
        <f>SQRT((F42/C42)^2+(G42/D42)^2)*E42</f>
        <v>0.29248599924825464</v>
      </c>
      <c r="I42" s="1">
        <f>(H42/E42)*100</f>
        <v>1.7109447162811036</v>
      </c>
      <c r="K42" s="11">
        <v>1390</v>
      </c>
      <c r="L42" s="11">
        <v>140.3</v>
      </c>
      <c r="M42" s="11">
        <v>11467</v>
      </c>
      <c r="N42" s="11">
        <v>303.9</v>
      </c>
      <c r="O42" s="1">
        <f>M42/N42</f>
        <v>37.7328068443567</v>
      </c>
      <c r="P42" s="2">
        <f>SQRT(M42)</f>
        <v>107.08407911543154</v>
      </c>
      <c r="Q42" s="2">
        <v>0.01</v>
      </c>
      <c r="R42" s="2">
        <f>SQRT((P42/M42)^2+(Q42/N42)^2)*O42</f>
        <v>0.35236835768871316</v>
      </c>
      <c r="S42" s="1">
        <f>(R42/O42)*100</f>
        <v>0.9338514336932058</v>
      </c>
      <c r="T42" s="1"/>
    </row>
    <row r="43" spans="1:20" ht="12.75">
      <c r="A43" s="11">
        <v>1390</v>
      </c>
      <c r="B43" s="11">
        <v>160.1</v>
      </c>
      <c r="C43" s="11">
        <v>3352</v>
      </c>
      <c r="D43" s="11">
        <v>200</v>
      </c>
      <c r="E43" s="1">
        <f>C43/D43</f>
        <v>16.76</v>
      </c>
      <c r="F43" s="2">
        <f>SQRT(C43)</f>
        <v>57.89645930452051</v>
      </c>
      <c r="G43" s="2">
        <v>0.1</v>
      </c>
      <c r="H43" s="2">
        <f>SQRT((F43/C43)^2+(G43/D43)^2)*E43</f>
        <v>0.28960356420458644</v>
      </c>
      <c r="I43" s="1">
        <f>(H43/E43)*100</f>
        <v>1.7279448938221147</v>
      </c>
      <c r="K43" s="11">
        <v>1390</v>
      </c>
      <c r="L43" s="11">
        <v>160.1</v>
      </c>
      <c r="M43" s="11">
        <v>5618</v>
      </c>
      <c r="N43" s="11">
        <v>178.73</v>
      </c>
      <c r="O43" s="1">
        <f>M43/N43</f>
        <v>31.43288759581492</v>
      </c>
      <c r="P43" s="2">
        <f>SQRT(M43)</f>
        <v>74.95331880577403</v>
      </c>
      <c r="Q43" s="2">
        <v>0.01</v>
      </c>
      <c r="R43" s="2">
        <f>SQRT((P43/M43)^2+(Q43/N43)^2)*O43</f>
        <v>0.41936987577568896</v>
      </c>
      <c r="S43" s="1">
        <f>(R43/O43)*100</f>
        <v>1.3341754698716426</v>
      </c>
      <c r="T43" s="1"/>
    </row>
    <row r="44" spans="1:20" ht="12.75">
      <c r="A44" s="11">
        <v>1390</v>
      </c>
      <c r="B44" s="11">
        <v>179.4</v>
      </c>
      <c r="C44" s="11">
        <v>3228</v>
      </c>
      <c r="D44" s="11">
        <v>200</v>
      </c>
      <c r="E44" s="1">
        <f>C44/D44</f>
        <v>16.14</v>
      </c>
      <c r="F44" s="2">
        <f>SQRT(C44)</f>
        <v>56.815490845367165</v>
      </c>
      <c r="G44" s="2">
        <v>0.1</v>
      </c>
      <c r="H44" s="2">
        <f>SQRT((F44/C44)^2+(G44/D44)^2)*E44</f>
        <v>0.2841920563632981</v>
      </c>
      <c r="I44" s="1">
        <f>(H44/E44)*100</f>
        <v>1.7607934099336933</v>
      </c>
      <c r="K44" s="11">
        <v>1390</v>
      </c>
      <c r="L44" s="11">
        <v>179.9</v>
      </c>
      <c r="M44" s="11">
        <v>6302</v>
      </c>
      <c r="N44" s="11">
        <v>226.1</v>
      </c>
      <c r="O44" s="1">
        <f>M44/N44</f>
        <v>27.87262273330385</v>
      </c>
      <c r="P44" s="2">
        <f>SQRT(M44)</f>
        <v>79.38513714795737</v>
      </c>
      <c r="Q44" s="2">
        <v>0.01</v>
      </c>
      <c r="R44" s="2">
        <f>SQRT((P44/M44)^2+(Q44/N44)^2)*O44</f>
        <v>0.3511084761571786</v>
      </c>
      <c r="S44" s="1">
        <f>(R44/O44)*100</f>
        <v>1.2596894074760088</v>
      </c>
      <c r="T44" s="1"/>
    </row>
    <row r="45" spans="1:20" ht="12.75">
      <c r="A45" s="11">
        <v>1390</v>
      </c>
      <c r="B45" s="11">
        <v>200.8</v>
      </c>
      <c r="C45" s="11">
        <v>3183</v>
      </c>
      <c r="D45" s="11">
        <v>200</v>
      </c>
      <c r="E45" s="1">
        <f>C45/D45</f>
        <v>15.915</v>
      </c>
      <c r="F45" s="2">
        <f>SQRT(C45)</f>
        <v>56.418082207746124</v>
      </c>
      <c r="G45" s="2">
        <v>0.1</v>
      </c>
      <c r="H45" s="2">
        <f>SQRT((F45/C45)^2+(G45/D45)^2)*E45</f>
        <v>0.282202625441809</v>
      </c>
      <c r="I45" s="1">
        <f>(H45/E45)*100</f>
        <v>1.773186462091166</v>
      </c>
      <c r="K45" s="11">
        <v>1390</v>
      </c>
      <c r="L45" s="11">
        <v>200.2</v>
      </c>
      <c r="M45" s="11">
        <v>5875</v>
      </c>
      <c r="N45" s="11">
        <v>243.9</v>
      </c>
      <c r="O45" s="1">
        <f>M45/N45</f>
        <v>24.087740877408773</v>
      </c>
      <c r="P45" s="2">
        <f>SQRT(M45)</f>
        <v>76.64854858377946</v>
      </c>
      <c r="Q45" s="2">
        <v>0.01</v>
      </c>
      <c r="R45" s="2">
        <f>SQRT((P45/M45)^2+(Q45/N45)^2)*O45</f>
        <v>0.3142637436496808</v>
      </c>
      <c r="S45" s="1">
        <f>(R45/O45)*100</f>
        <v>1.3046625885303345</v>
      </c>
      <c r="T45" s="1"/>
    </row>
    <row r="46" spans="1:20" ht="12.75">
      <c r="A46" s="11">
        <v>1390</v>
      </c>
      <c r="B46" s="11">
        <v>220</v>
      </c>
      <c r="C46" s="11">
        <v>3116</v>
      </c>
      <c r="D46" s="11">
        <v>200</v>
      </c>
      <c r="E46" s="1">
        <f>C46/D46</f>
        <v>15.58</v>
      </c>
      <c r="F46" s="2">
        <f>SQRT(C46)</f>
        <v>55.82114294781145</v>
      </c>
      <c r="G46" s="2">
        <v>0.1</v>
      </c>
      <c r="H46" s="2">
        <f>SQRT((F46/C46)^2+(G46/D46)^2)*E46</f>
        <v>0.2792144052515916</v>
      </c>
      <c r="I46" s="1">
        <f>(H46/E46)*100</f>
        <v>1.7921335382002028</v>
      </c>
      <c r="K46" s="11">
        <v>1390</v>
      </c>
      <c r="L46" s="11">
        <v>220.4</v>
      </c>
      <c r="M46" s="11">
        <v>5885</v>
      </c>
      <c r="N46" s="11">
        <v>261.3</v>
      </c>
      <c r="O46" s="1">
        <f>M46/N46</f>
        <v>22.522005357826252</v>
      </c>
      <c r="P46" s="2">
        <f>SQRT(M46)</f>
        <v>76.71375365604267</v>
      </c>
      <c r="Q46" s="2">
        <v>0.01</v>
      </c>
      <c r="R46" s="2">
        <f>SQRT((P46/M46)^2+(Q46/N46)^2)*O46</f>
        <v>0.29358623904113257</v>
      </c>
      <c r="S46" s="1">
        <f>(R46/O46)*100</f>
        <v>1.303552833669464</v>
      </c>
      <c r="T46" s="1"/>
    </row>
    <row r="47" spans="1:20" ht="12.75">
      <c r="A47" s="11">
        <v>1390</v>
      </c>
      <c r="B47" s="11">
        <v>240.4</v>
      </c>
      <c r="C47" s="11">
        <v>3036</v>
      </c>
      <c r="D47" s="11">
        <v>200</v>
      </c>
      <c r="E47" s="1">
        <f>C47/D47</f>
        <v>15.18</v>
      </c>
      <c r="F47" s="2">
        <f>SQRT(C47)</f>
        <v>55.09990925582364</v>
      </c>
      <c r="G47" s="2">
        <v>0.1</v>
      </c>
      <c r="H47" s="2">
        <f>SQRT((F47/C47)^2+(G47/D47)^2)*E47</f>
        <v>0.2756040785256996</v>
      </c>
      <c r="I47" s="1">
        <f>(H47/E47)*100</f>
        <v>1.8155736398267432</v>
      </c>
      <c r="K47" s="11">
        <v>1390</v>
      </c>
      <c r="L47" s="11">
        <v>240.1</v>
      </c>
      <c r="M47" s="11">
        <v>5033</v>
      </c>
      <c r="N47" s="11">
        <v>240.3</v>
      </c>
      <c r="O47" s="1">
        <f>M47/N47</f>
        <v>20.944652517686226</v>
      </c>
      <c r="P47" s="2">
        <f>SQRT(M47)</f>
        <v>70.94363960215179</v>
      </c>
      <c r="Q47" s="2">
        <v>0.01</v>
      </c>
      <c r="R47" s="2">
        <f>SQRT((P47/M47)^2+(Q47/N47)^2)*O47</f>
        <v>0.29523074812901506</v>
      </c>
      <c r="S47" s="1">
        <f>(R47/O47)*100</f>
        <v>1.4095757753904692</v>
      </c>
      <c r="T47" s="1"/>
    </row>
    <row r="48" spans="1:20" ht="12.75">
      <c r="A48" s="1">
        <v>1400</v>
      </c>
      <c r="B48" s="11">
        <v>80.6</v>
      </c>
      <c r="C48" s="11">
        <v>5279</v>
      </c>
      <c r="D48" s="11">
        <v>172.2</v>
      </c>
      <c r="E48" s="1">
        <f>C48/D48</f>
        <v>30.656213704994194</v>
      </c>
      <c r="F48" s="2">
        <f>SQRT(C48)</f>
        <v>72.65672714897086</v>
      </c>
      <c r="G48" s="2">
        <v>0.1</v>
      </c>
      <c r="H48" s="2">
        <f>SQRT((F48/C48)^2+(G48/D48)^2)*E48</f>
        <v>0.4223076225941962</v>
      </c>
      <c r="I48" s="1">
        <f>(H48/E48)*100</f>
        <v>1.3775596251320437</v>
      </c>
      <c r="K48" s="1">
        <v>1400</v>
      </c>
      <c r="L48" s="1">
        <v>80.4</v>
      </c>
      <c r="M48" s="1">
        <v>10052</v>
      </c>
      <c r="N48" s="1">
        <v>106.8</v>
      </c>
      <c r="O48" s="1">
        <f>M48/N48</f>
        <v>94.11985018726593</v>
      </c>
      <c r="P48" s="2">
        <f>SQRT(M48)</f>
        <v>100.25966287595426</v>
      </c>
      <c r="Q48" s="2">
        <v>0.01</v>
      </c>
      <c r="R48" s="2">
        <f>SQRT((P48/M48)^2+(Q48/N48)^2)*O48</f>
        <v>0.9388022526248606</v>
      </c>
      <c r="S48" s="1">
        <f>(R48/O48)*100</f>
        <v>0.9974540447705442</v>
      </c>
      <c r="T48" s="1"/>
    </row>
    <row r="49" spans="1:20" ht="12.75">
      <c r="A49" s="1">
        <v>1400</v>
      </c>
      <c r="B49" s="11">
        <v>99.2</v>
      </c>
      <c r="C49" s="11">
        <v>4496</v>
      </c>
      <c r="D49" s="11">
        <v>200</v>
      </c>
      <c r="E49" s="1">
        <f>C49/D49</f>
        <v>22.48</v>
      </c>
      <c r="F49" s="2">
        <f>SQRT(C49)</f>
        <v>67.05221845696084</v>
      </c>
      <c r="G49" s="2">
        <v>0.1</v>
      </c>
      <c r="H49" s="2">
        <f>SQRT((F49/C49)^2+(G49/D49)^2)*E49</f>
        <v>0.33544945610330035</v>
      </c>
      <c r="I49" s="1">
        <f>(H49/E49)*100</f>
        <v>1.4922128830217987</v>
      </c>
      <c r="K49" s="1">
        <v>1400</v>
      </c>
      <c r="L49" s="1">
        <v>100.4</v>
      </c>
      <c r="M49" s="1">
        <v>10127</v>
      </c>
      <c r="N49" s="1">
        <v>155.5</v>
      </c>
      <c r="O49" s="1">
        <f>M49/N49</f>
        <v>65.12540192926045</v>
      </c>
      <c r="P49" s="2">
        <f>SQRT(M49)</f>
        <v>100.63299657666963</v>
      </c>
      <c r="Q49" s="2">
        <v>0.01</v>
      </c>
      <c r="R49" s="2">
        <f>SQRT((P49/M49)^2+(Q49/N49)^2)*O49</f>
        <v>0.6471710860085677</v>
      </c>
      <c r="S49" s="1">
        <f>(R49/O49)*100</f>
        <v>0.9937306593693321</v>
      </c>
      <c r="T49" s="1"/>
    </row>
    <row r="50" spans="1:20" ht="12.75">
      <c r="A50" s="1">
        <v>1400</v>
      </c>
      <c r="B50" s="11">
        <v>120.5</v>
      </c>
      <c r="C50" s="11">
        <v>5039</v>
      </c>
      <c r="D50" s="11">
        <v>268.8</v>
      </c>
      <c r="E50" s="1">
        <f>C50/D50</f>
        <v>18.746279761904763</v>
      </c>
      <c r="F50" s="2">
        <f>SQRT(C50)</f>
        <v>70.9859140956852</v>
      </c>
      <c r="G50" s="2">
        <v>0.1</v>
      </c>
      <c r="H50" s="2">
        <f>SQRT((F50/C50)^2+(G50/D50)^2)*E50</f>
        <v>0.26417657288402285</v>
      </c>
      <c r="I50" s="1">
        <f>(H50/E50)*100</f>
        <v>1.4092213294547598</v>
      </c>
      <c r="K50" s="1">
        <v>1400</v>
      </c>
      <c r="L50" s="1">
        <v>120</v>
      </c>
      <c r="M50" s="1">
        <v>5364</v>
      </c>
      <c r="N50" s="1">
        <v>108.2</v>
      </c>
      <c r="O50" s="1">
        <f>M50/N50</f>
        <v>49.574861367837336</v>
      </c>
      <c r="P50" s="2">
        <f>SQRT(M50)</f>
        <v>73.23933369440222</v>
      </c>
      <c r="Q50" s="2">
        <v>0.01</v>
      </c>
      <c r="R50" s="2">
        <f>SQRT((P50/M50)^2+(Q50/N50)^2)*O50</f>
        <v>0.6769039880574447</v>
      </c>
      <c r="S50" s="1">
        <f>(R50/O50)*100</f>
        <v>1.3654178133448083</v>
      </c>
      <c r="T50" s="1"/>
    </row>
    <row r="51" spans="1:20" ht="12.75">
      <c r="A51" s="1">
        <v>1400</v>
      </c>
      <c r="B51" s="11">
        <v>140.7</v>
      </c>
      <c r="C51" s="11">
        <v>5005</v>
      </c>
      <c r="D51" s="11">
        <v>285.4</v>
      </c>
      <c r="E51" s="1">
        <f>C51/D51</f>
        <v>17.53679046951647</v>
      </c>
      <c r="F51" s="2">
        <f>SQRT(C51)</f>
        <v>70.74602462329597</v>
      </c>
      <c r="G51" s="2">
        <v>0.1</v>
      </c>
      <c r="H51" s="2">
        <f>SQRT((F51/C51)^2+(G51/D51)^2)*E51</f>
        <v>0.2479599043905611</v>
      </c>
      <c r="I51" s="1">
        <f>(H51/E51)*100</f>
        <v>1.4139411930682544</v>
      </c>
      <c r="K51" s="1">
        <v>1400</v>
      </c>
      <c r="L51" s="1">
        <v>140.5</v>
      </c>
      <c r="M51" s="1">
        <v>34492</v>
      </c>
      <c r="N51" s="1">
        <v>845.3</v>
      </c>
      <c r="O51" s="1">
        <f>M51/N51</f>
        <v>40.80444812492606</v>
      </c>
      <c r="P51" s="2">
        <f>SQRT(M51)</f>
        <v>185.72021968541821</v>
      </c>
      <c r="Q51" s="2">
        <v>0.01</v>
      </c>
      <c r="R51" s="2">
        <f>SQRT((P51/M51)^2+(Q51/N51)^2)*O51</f>
        <v>0.21970976924238664</v>
      </c>
      <c r="S51" s="1">
        <f>(R51/O51)*100</f>
        <v>0.5384456335979051</v>
      </c>
      <c r="T51" s="1"/>
    </row>
    <row r="52" spans="1:20" ht="12.75">
      <c r="A52" s="1">
        <v>1400</v>
      </c>
      <c r="B52" s="11">
        <v>160.7</v>
      </c>
      <c r="C52" s="11">
        <v>5009</v>
      </c>
      <c r="D52" s="11">
        <v>302.6</v>
      </c>
      <c r="E52" s="1">
        <f>C52/D52</f>
        <v>16.553205551883675</v>
      </c>
      <c r="F52" s="2">
        <f>SQRT(C52)</f>
        <v>70.77428911688199</v>
      </c>
      <c r="G52" s="2">
        <v>0.1</v>
      </c>
      <c r="H52" s="2">
        <f>SQRT((F52/C52)^2+(G52/D52)^2)*E52</f>
        <v>0.23395123724674904</v>
      </c>
      <c r="I52" s="1">
        <f>(H52/E52)*100</f>
        <v>1.4133288958048764</v>
      </c>
      <c r="K52" s="1">
        <v>1400</v>
      </c>
      <c r="L52" s="11">
        <v>160.1</v>
      </c>
      <c r="M52" s="11">
        <v>9154</v>
      </c>
      <c r="N52" s="11">
        <v>270.9</v>
      </c>
      <c r="O52" s="1">
        <f>M52/N52</f>
        <v>33.79106681432263</v>
      </c>
      <c r="P52" s="2">
        <f>SQRT(M52)</f>
        <v>95.67653839891993</v>
      </c>
      <c r="Q52" s="2">
        <v>0.01</v>
      </c>
      <c r="R52" s="2">
        <f>SQRT((P52/M52)^2+(Q52/N52)^2)*O52</f>
        <v>0.35318248473231634</v>
      </c>
      <c r="S52" s="1">
        <f>(R52/O52)*100</f>
        <v>1.0451948341051396</v>
      </c>
      <c r="T52" s="1"/>
    </row>
    <row r="53" spans="1:20" ht="12.75">
      <c r="A53" s="11">
        <v>1400</v>
      </c>
      <c r="B53" s="11">
        <v>180.1</v>
      </c>
      <c r="C53" s="11">
        <v>5000</v>
      </c>
      <c r="D53" s="11">
        <v>311.6</v>
      </c>
      <c r="E53" s="1">
        <f>C53/D53</f>
        <v>16.046213093709884</v>
      </c>
      <c r="F53" s="2">
        <f>SQRT(C53)</f>
        <v>70.71067811865476</v>
      </c>
      <c r="G53" s="2">
        <v>0.1</v>
      </c>
      <c r="H53" s="2">
        <f>SQRT((F53/C53)^2+(G53/D53)^2)*E53</f>
        <v>0.22698614386466862</v>
      </c>
      <c r="I53" s="1">
        <f>(H53/E53)*100</f>
        <v>1.4145776485646149</v>
      </c>
      <c r="K53" s="11">
        <v>1400</v>
      </c>
      <c r="L53" s="11">
        <v>180.5</v>
      </c>
      <c r="M53" s="11">
        <v>5508</v>
      </c>
      <c r="N53" s="11">
        <v>186.3</v>
      </c>
      <c r="O53" s="1">
        <f>M53/N53</f>
        <v>29.565217391304348</v>
      </c>
      <c r="P53" s="2">
        <f>SQRT(M53)</f>
        <v>74.21590126111789</v>
      </c>
      <c r="Q53" s="2">
        <v>0.01</v>
      </c>
      <c r="R53" s="2">
        <f>SQRT((P53/M53)^2+(Q53/N53)^2)*O53</f>
        <v>0.3983708542681387</v>
      </c>
      <c r="S53" s="1">
        <f>(R53/O53)*100</f>
        <v>1.347430830612822</v>
      </c>
      <c r="T53" s="1"/>
    </row>
    <row r="54" spans="1:20" ht="12.75">
      <c r="A54" s="11">
        <v>1400</v>
      </c>
      <c r="B54" s="11">
        <v>200.2</v>
      </c>
      <c r="C54" s="11">
        <v>4772</v>
      </c>
      <c r="D54" s="11">
        <v>300</v>
      </c>
      <c r="E54" s="1">
        <f>C54/D54</f>
        <v>15.906666666666666</v>
      </c>
      <c r="F54" s="2">
        <f>SQRT(C54)</f>
        <v>69.07966415668217</v>
      </c>
      <c r="G54" s="2">
        <v>0.1</v>
      </c>
      <c r="H54" s="2">
        <f>SQRT((F54/C54)^2+(G54/D54)^2)*E54</f>
        <v>0.2303265850541705</v>
      </c>
      <c r="I54" s="1">
        <f>(H54/E54)*100</f>
        <v>1.4479877518074424</v>
      </c>
      <c r="K54" s="11">
        <v>1400</v>
      </c>
      <c r="L54" s="11">
        <v>200.1</v>
      </c>
      <c r="M54" s="11">
        <v>6065</v>
      </c>
      <c r="N54" s="11">
        <v>237.3</v>
      </c>
      <c r="O54" s="1">
        <f>M54/N54</f>
        <v>25.55836493889591</v>
      </c>
      <c r="P54" s="2">
        <f>SQRT(M54)</f>
        <v>77.87810988975015</v>
      </c>
      <c r="Q54" s="2">
        <v>0.01</v>
      </c>
      <c r="R54" s="2">
        <f>SQRT((P54/M54)^2+(Q54/N54)^2)*O54</f>
        <v>0.32818596410111367</v>
      </c>
      <c r="S54" s="1">
        <f>(R54/O54)*100</f>
        <v>1.2840647861697327</v>
      </c>
      <c r="T54" s="1"/>
    </row>
    <row r="55" spans="1:20" ht="12.75">
      <c r="A55" s="11">
        <v>1400</v>
      </c>
      <c r="B55" s="11">
        <v>220.7</v>
      </c>
      <c r="C55" s="11">
        <v>5043</v>
      </c>
      <c r="D55" s="11">
        <v>331.5</v>
      </c>
      <c r="E55" s="1">
        <f>C55/D55</f>
        <v>15.212669683257918</v>
      </c>
      <c r="F55" s="2">
        <f>SQRT(C55)</f>
        <v>71.01408311032397</v>
      </c>
      <c r="G55" s="2">
        <v>0.1</v>
      </c>
      <c r="H55" s="2">
        <f>SQRT((F55/C55)^2+(G55/D55)^2)*E55</f>
        <v>0.21426960955354127</v>
      </c>
      <c r="I55" s="1">
        <f>(H55/E55)*100</f>
        <v>1.4084944589926418</v>
      </c>
      <c r="K55" s="11">
        <v>1400</v>
      </c>
      <c r="L55" s="11">
        <v>220.9</v>
      </c>
      <c r="M55" s="11">
        <v>5303</v>
      </c>
      <c r="N55" s="11">
        <v>224.5</v>
      </c>
      <c r="O55" s="1">
        <f>M55/N55</f>
        <v>23.621380846325167</v>
      </c>
      <c r="P55" s="2">
        <f>SQRT(M55)</f>
        <v>72.82170006255004</v>
      </c>
      <c r="Q55" s="2">
        <v>0.01</v>
      </c>
      <c r="R55" s="2">
        <f>SQRT((P55/M55)^2+(Q55/N55)^2)*O55</f>
        <v>0.3243745352705949</v>
      </c>
      <c r="S55" s="1">
        <f>(R55/O55)*100</f>
        <v>1.3732242724542438</v>
      </c>
      <c r="T55" s="1"/>
    </row>
    <row r="56" spans="1:20" ht="12.75">
      <c r="A56" s="11">
        <v>1400</v>
      </c>
      <c r="B56" s="11">
        <v>239.6</v>
      </c>
      <c r="C56" s="11">
        <v>8185</v>
      </c>
      <c r="D56" s="11">
        <v>527.1</v>
      </c>
      <c r="E56" s="1">
        <f>C56/D56</f>
        <v>15.528362739518117</v>
      </c>
      <c r="F56" s="2">
        <f>SQRT(C56)</f>
        <v>90.47098982546837</v>
      </c>
      <c r="G56" s="2">
        <v>0.1</v>
      </c>
      <c r="H56" s="2">
        <f>SQRT((F56/C56)^2+(G56/D56)^2)*E56</f>
        <v>0.1716644189302387</v>
      </c>
      <c r="I56" s="1">
        <f>(H56/E56)*100</f>
        <v>1.1054894956399368</v>
      </c>
      <c r="K56" s="11">
        <v>1400</v>
      </c>
      <c r="L56" s="11">
        <v>240.3</v>
      </c>
      <c r="M56" s="11">
        <v>5404</v>
      </c>
      <c r="N56" s="11">
        <v>244.7</v>
      </c>
      <c r="O56" s="1">
        <f>M56/N56</f>
        <v>22.08418471597875</v>
      </c>
      <c r="P56" s="2">
        <f>SQRT(M56)</f>
        <v>73.51190379795642</v>
      </c>
      <c r="Q56" s="2">
        <v>0.01</v>
      </c>
      <c r="R56" s="2">
        <f>SQRT((P56/M56)^2+(Q56/N56)^2)*O56</f>
        <v>0.3004177994271345</v>
      </c>
      <c r="S56" s="1">
        <f>(R56/O56)*100</f>
        <v>1.3603300429278276</v>
      </c>
      <c r="T56" s="1"/>
    </row>
    <row r="57" spans="1:20" ht="12.75">
      <c r="A57" s="11">
        <v>1410</v>
      </c>
      <c r="B57" s="11">
        <v>80.3</v>
      </c>
      <c r="C57" s="11">
        <v>5008</v>
      </c>
      <c r="D57" s="11">
        <v>149</v>
      </c>
      <c r="E57" s="1">
        <f>C57/D57</f>
        <v>33.61073825503356</v>
      </c>
      <c r="F57" s="2">
        <f>SQRT(C57)</f>
        <v>70.76722405181653</v>
      </c>
      <c r="G57" s="2">
        <v>0.1</v>
      </c>
      <c r="H57" s="2">
        <f>SQRT((F57/C57)^2+(G57/D57)^2)*E57</f>
        <v>0.4754831934484618</v>
      </c>
      <c r="I57" s="1">
        <f>(H57/E57)*100</f>
        <v>1.4146764341817253</v>
      </c>
      <c r="K57" s="11">
        <v>1410</v>
      </c>
      <c r="L57" s="11">
        <v>80.3</v>
      </c>
      <c r="M57" s="11">
        <v>5092</v>
      </c>
      <c r="N57" s="11">
        <v>49.87</v>
      </c>
      <c r="O57" s="1">
        <f>M57/N57</f>
        <v>102.10547423300582</v>
      </c>
      <c r="P57" s="2">
        <f>SQRT(M57)</f>
        <v>71.35825109964509</v>
      </c>
      <c r="Q57" s="2">
        <v>0.01</v>
      </c>
      <c r="R57" s="2">
        <f>SQRT((P57/M57)^2+(Q57/N57)^2)*O57</f>
        <v>1.4310317984158007</v>
      </c>
      <c r="S57" s="1">
        <f>(R57/O57)*100</f>
        <v>1.4015230908679492</v>
      </c>
      <c r="T57" s="1"/>
    </row>
    <row r="58" spans="1:20" ht="12.75">
      <c r="A58" s="11">
        <v>1410</v>
      </c>
      <c r="B58" s="11">
        <v>100.4</v>
      </c>
      <c r="C58" s="11">
        <v>5003</v>
      </c>
      <c r="D58" s="11">
        <v>206.3</v>
      </c>
      <c r="E58" s="1">
        <f>C58/D58</f>
        <v>24.251090644692194</v>
      </c>
      <c r="F58" s="2">
        <f>SQRT(C58)</f>
        <v>70.73188814106408</v>
      </c>
      <c r="G58" s="2">
        <v>0.1</v>
      </c>
      <c r="H58" s="2">
        <f>SQRT((F58/C58)^2+(G58/D58)^2)*E58</f>
        <v>0.34306083130833076</v>
      </c>
      <c r="I58" s="1">
        <f>(H58/E58)*100</f>
        <v>1.4146202178474643</v>
      </c>
      <c r="K58" s="11">
        <v>1410</v>
      </c>
      <c r="L58" s="11">
        <v>100.2</v>
      </c>
      <c r="M58" s="11">
        <v>5062</v>
      </c>
      <c r="N58" s="11">
        <v>67.2</v>
      </c>
      <c r="O58" s="1">
        <f>M58/N58</f>
        <v>75.32738095238095</v>
      </c>
      <c r="P58" s="2">
        <f>SQRT(M58)</f>
        <v>71.14773362518304</v>
      </c>
      <c r="Q58" s="2">
        <v>0.01</v>
      </c>
      <c r="R58" s="2">
        <f>SQRT((P58/M58)^2+(Q58/N58)^2)*O58</f>
        <v>1.058805374133055</v>
      </c>
      <c r="S58" s="1">
        <f>(R58/O58)*100</f>
        <v>1.4056049218044506</v>
      </c>
      <c r="T58" s="1"/>
    </row>
    <row r="59" spans="1:20" ht="12.75">
      <c r="A59" s="11">
        <v>1410</v>
      </c>
      <c r="B59" s="11">
        <v>120.5</v>
      </c>
      <c r="C59" s="11">
        <v>5053</v>
      </c>
      <c r="D59" s="11">
        <v>249</v>
      </c>
      <c r="E59" s="1">
        <f>C59/D59</f>
        <v>20.29317269076305</v>
      </c>
      <c r="F59" s="2">
        <f>SQRT(C59)</f>
        <v>71.08445681019164</v>
      </c>
      <c r="G59" s="2">
        <v>0.1</v>
      </c>
      <c r="H59" s="2">
        <f>SQRT((F59/C59)^2+(G59/D59)^2)*E59</f>
        <v>0.2855960536535178</v>
      </c>
      <c r="I59" s="1">
        <f>(H59/E59)*100</f>
        <v>1.4073504326088648</v>
      </c>
      <c r="K59" s="11">
        <v>1410</v>
      </c>
      <c r="L59" s="11">
        <v>119.3</v>
      </c>
      <c r="M59" s="11">
        <v>5804</v>
      </c>
      <c r="N59" s="11">
        <v>100.97</v>
      </c>
      <c r="O59" s="1">
        <f>M59/N59</f>
        <v>57.48242052094682</v>
      </c>
      <c r="P59" s="2">
        <f>SQRT(M59)</f>
        <v>76.18398781896364</v>
      </c>
      <c r="Q59" s="2">
        <v>0.01</v>
      </c>
      <c r="R59" s="2">
        <f>SQRT((P59/M59)^2+(Q59/N59)^2)*O59</f>
        <v>0.7545425014642017</v>
      </c>
      <c r="S59" s="1">
        <f>(R59/O59)*100</f>
        <v>1.3126491449490083</v>
      </c>
      <c r="T59" s="1"/>
    </row>
    <row r="60" spans="1:20" ht="12.75">
      <c r="A60" s="11">
        <v>1410</v>
      </c>
      <c r="B60" s="11">
        <v>139.4</v>
      </c>
      <c r="C60" s="11">
        <v>5015</v>
      </c>
      <c r="D60" s="11">
        <v>281.9</v>
      </c>
      <c r="E60" s="1">
        <f>C60/D60</f>
        <v>17.789996452642782</v>
      </c>
      <c r="F60" s="2">
        <f>SQRT(C60)</f>
        <v>70.81666470542086</v>
      </c>
      <c r="G60" s="2">
        <v>0.1</v>
      </c>
      <c r="H60" s="2">
        <f>SQRT((F60/C60)^2+(G60/D60)^2)*E60</f>
        <v>0.25129126103117877</v>
      </c>
      <c r="I60" s="1">
        <f>(H60/E60)*100</f>
        <v>1.412542502187224</v>
      </c>
      <c r="K60" s="11">
        <v>1410</v>
      </c>
      <c r="L60" s="11">
        <v>140.5</v>
      </c>
      <c r="M60" s="11">
        <v>5007</v>
      </c>
      <c r="N60" s="11">
        <v>113.24</v>
      </c>
      <c r="O60" s="1">
        <f>M60/N60</f>
        <v>44.21582479689156</v>
      </c>
      <c r="P60" s="2">
        <f>SQRT(M60)</f>
        <v>70.76015828133795</v>
      </c>
      <c r="Q60" s="2">
        <v>0.01</v>
      </c>
      <c r="R60" s="2">
        <f>SQRT((P60/M60)^2+(Q60/N60)^2)*O60</f>
        <v>0.6248811349578087</v>
      </c>
      <c r="S60" s="1">
        <f>(R60/O60)*100</f>
        <v>1.4132522413146047</v>
      </c>
      <c r="T60" s="1"/>
    </row>
    <row r="61" spans="1:20" ht="12.75">
      <c r="A61" s="11">
        <v>1410</v>
      </c>
      <c r="B61" s="11">
        <v>160.5</v>
      </c>
      <c r="C61" s="11">
        <v>5251</v>
      </c>
      <c r="D61" s="11">
        <v>314.6</v>
      </c>
      <c r="E61" s="1">
        <f>C61/D61</f>
        <v>16.69103623649078</v>
      </c>
      <c r="F61" s="2">
        <f>SQRT(C61)</f>
        <v>72.46378405796926</v>
      </c>
      <c r="G61" s="2">
        <v>0.1</v>
      </c>
      <c r="H61" s="2">
        <f>SQRT((F61/C61)^2+(G61/D61)^2)*E61</f>
        <v>0.23039734349149182</v>
      </c>
      <c r="I61" s="1">
        <f>(H61/E61)*100</f>
        <v>1.3803657258126707</v>
      </c>
      <c r="K61" s="11">
        <v>1410</v>
      </c>
      <c r="L61" s="11">
        <v>159.6</v>
      </c>
      <c r="M61" s="11">
        <v>5002</v>
      </c>
      <c r="N61" s="11">
        <v>132.03</v>
      </c>
      <c r="O61" s="1">
        <f>M61/N61</f>
        <v>37.88532909187306</v>
      </c>
      <c r="P61" s="2">
        <f>SQRT(M61)</f>
        <v>70.7248188403477</v>
      </c>
      <c r="Q61" s="2">
        <v>0.01</v>
      </c>
      <c r="R61" s="2">
        <f>SQRT((P61/M61)^2+(Q61/N61)^2)*O61</f>
        <v>0.5356800237764902</v>
      </c>
      <c r="S61" s="1">
        <f>(R61/O61)*100</f>
        <v>1.4139510903480605</v>
      </c>
      <c r="T61" s="1"/>
    </row>
    <row r="62" spans="1:20" ht="12.75">
      <c r="A62" s="11">
        <v>1410</v>
      </c>
      <c r="B62" s="11">
        <v>180.4</v>
      </c>
      <c r="C62" s="11">
        <v>4817</v>
      </c>
      <c r="D62" s="11">
        <v>300</v>
      </c>
      <c r="E62" s="1">
        <f>C62/D62</f>
        <v>16.05666666666667</v>
      </c>
      <c r="F62" s="2">
        <f>SQRT(C62)</f>
        <v>69.40461079784254</v>
      </c>
      <c r="G62" s="2">
        <v>0.1</v>
      </c>
      <c r="H62" s="2">
        <f>SQRT((F62/C62)^2+(G62/D62)^2)*E62</f>
        <v>0.2314106058609637</v>
      </c>
      <c r="I62" s="1">
        <f>(H62/E62)*100</f>
        <v>1.4412119941517356</v>
      </c>
      <c r="K62" s="11">
        <v>1410</v>
      </c>
      <c r="L62" s="11">
        <v>180.6</v>
      </c>
      <c r="M62" s="11">
        <v>5021</v>
      </c>
      <c r="N62" s="11">
        <v>155.3</v>
      </c>
      <c r="O62" s="1">
        <f>M62/N62</f>
        <v>32.33097231165486</v>
      </c>
      <c r="P62" s="2">
        <f>SQRT(M62)</f>
        <v>70.8590149522275</v>
      </c>
      <c r="Q62" s="2">
        <v>0.01</v>
      </c>
      <c r="R62" s="2">
        <f>SQRT((P62/M62)^2+(Q62/N62)^2)*O62</f>
        <v>0.45627657781056824</v>
      </c>
      <c r="S62" s="1">
        <f>(R62/O62)*100</f>
        <v>1.4112677262294613</v>
      </c>
      <c r="T62" s="1"/>
    </row>
    <row r="63" spans="1:20" ht="12.75">
      <c r="A63" s="11">
        <v>1410</v>
      </c>
      <c r="B63" s="11">
        <v>200.3</v>
      </c>
      <c r="C63" s="11">
        <v>4746</v>
      </c>
      <c r="D63" s="11">
        <v>300</v>
      </c>
      <c r="E63" s="1">
        <f>C63/D63</f>
        <v>15.82</v>
      </c>
      <c r="F63" s="2">
        <f>SQRT(C63)</f>
        <v>68.89121859859934</v>
      </c>
      <c r="G63" s="2">
        <v>0.1</v>
      </c>
      <c r="H63" s="2">
        <f>SQRT((F63/C63)^2+(G63/D63)^2)*E63</f>
        <v>0.22969793507512812</v>
      </c>
      <c r="I63" s="1">
        <f>(H63/E63)*100</f>
        <v>1.451946492257447</v>
      </c>
      <c r="K63" s="11">
        <v>1410</v>
      </c>
      <c r="L63" s="11">
        <v>200.5</v>
      </c>
      <c r="M63" s="11">
        <v>5041</v>
      </c>
      <c r="N63" s="11">
        <v>183.12</v>
      </c>
      <c r="O63" s="1">
        <f>M63/N63</f>
        <v>27.528396679772825</v>
      </c>
      <c r="P63" s="2">
        <f>SQRT(M63)</f>
        <v>71</v>
      </c>
      <c r="Q63" s="2">
        <v>0.01</v>
      </c>
      <c r="R63" s="2">
        <f>SQRT((P63/M63)^2+(Q63/N63)^2)*O63</f>
        <v>0.38772681121044206</v>
      </c>
      <c r="S63" s="1">
        <f>(R63/O63)*100</f>
        <v>1.4084612907926235</v>
      </c>
      <c r="T63" s="1"/>
    </row>
    <row r="64" spans="1:20" ht="12.75">
      <c r="A64" s="11">
        <v>1410</v>
      </c>
      <c r="B64" s="11">
        <v>220.1</v>
      </c>
      <c r="C64" s="11">
        <v>4760</v>
      </c>
      <c r="D64" s="11">
        <v>300</v>
      </c>
      <c r="E64" s="1">
        <f>C64/D64</f>
        <v>15.866666666666667</v>
      </c>
      <c r="F64" s="2">
        <f>SQRT(C64)</f>
        <v>68.99275324264136</v>
      </c>
      <c r="G64" s="2">
        <v>0.1</v>
      </c>
      <c r="H64" s="2">
        <f>SQRT((F64/C64)^2+(G64/D64)^2)*E64</f>
        <v>0.23003665193739867</v>
      </c>
      <c r="I64" s="1">
        <f>(H64/E64)*100</f>
        <v>1.4498108315382268</v>
      </c>
      <c r="K64" s="11">
        <v>1410</v>
      </c>
      <c r="L64" s="11">
        <v>220</v>
      </c>
      <c r="M64" s="11">
        <v>5028</v>
      </c>
      <c r="N64" s="11">
        <v>201.2</v>
      </c>
      <c r="O64" s="1">
        <f>M64/N64</f>
        <v>24.99005964214712</v>
      </c>
      <c r="P64" s="2">
        <f>SQRT(M64)</f>
        <v>70.90839160494335</v>
      </c>
      <c r="Q64" s="2">
        <v>0.01</v>
      </c>
      <c r="R64" s="2">
        <f>SQRT((P64/M64)^2+(Q64/N64)^2)*O64</f>
        <v>0.35242958231936056</v>
      </c>
      <c r="S64" s="1">
        <f>(R64/O64)*100</f>
        <v>1.410279076425126</v>
      </c>
      <c r="T64" s="1"/>
    </row>
    <row r="65" spans="1:20" ht="12.75">
      <c r="A65" s="11">
        <v>1410</v>
      </c>
      <c r="B65" s="11">
        <v>239.8</v>
      </c>
      <c r="C65" s="11">
        <v>458.1</v>
      </c>
      <c r="D65" s="11">
        <v>300</v>
      </c>
      <c r="E65" s="1">
        <f>C65/D65</f>
        <v>1.5270000000000001</v>
      </c>
      <c r="F65" s="2">
        <f>SQRT(C65)</f>
        <v>21.403270778084362</v>
      </c>
      <c r="G65" s="2">
        <v>0.1</v>
      </c>
      <c r="H65" s="2">
        <f>SQRT((F65/C65)^2+(G65/D65)^2)*E65</f>
        <v>0.07134605161464788</v>
      </c>
      <c r="I65" s="1">
        <f>(H65/E65)*100</f>
        <v>4.6723020048885315</v>
      </c>
      <c r="K65" s="11">
        <v>1410</v>
      </c>
      <c r="L65" s="11">
        <v>240.9</v>
      </c>
      <c r="M65" s="11">
        <v>10012</v>
      </c>
      <c r="N65" s="11">
        <v>439.6</v>
      </c>
      <c r="O65" s="1">
        <f>M65/N65</f>
        <v>22.775250227479525</v>
      </c>
      <c r="P65" s="2">
        <f>SQRT(M65)</f>
        <v>100.05998201079191</v>
      </c>
      <c r="Q65" s="2">
        <v>0.01</v>
      </c>
      <c r="R65" s="2">
        <f>SQRT((P65/M65)^2+(Q65/N65)^2)*O65</f>
        <v>0.22761656326431745</v>
      </c>
      <c r="S65" s="1">
        <f>(R65/O65)*100</f>
        <v>0.9994031283559125</v>
      </c>
      <c r="T65" s="1"/>
    </row>
    <row r="66" spans="1:20" ht="12.75">
      <c r="A66" s="11">
        <v>1420</v>
      </c>
      <c r="B66" s="11">
        <v>80.3</v>
      </c>
      <c r="C66" s="11">
        <v>5009</v>
      </c>
      <c r="D66" s="11">
        <v>138.1</v>
      </c>
      <c r="E66" s="1">
        <f>C66/D66</f>
        <v>36.27081824764664</v>
      </c>
      <c r="F66" s="2">
        <f>SQRT(C66)</f>
        <v>70.77428911688199</v>
      </c>
      <c r="G66" s="2">
        <v>0.1</v>
      </c>
      <c r="H66" s="2">
        <f>SQRT((F66/C66)^2+(G66/D66)^2)*E66</f>
        <v>0.5131583603757149</v>
      </c>
      <c r="I66" s="1">
        <f>(H66/E66)*100</f>
        <v>1.414796757194774</v>
      </c>
      <c r="K66" s="11">
        <v>1420</v>
      </c>
      <c r="L66" s="11">
        <v>80.3</v>
      </c>
      <c r="M66" s="11">
        <v>5020</v>
      </c>
      <c r="N66" s="11">
        <v>46.28</v>
      </c>
      <c r="O66" s="1">
        <f>M66/N66</f>
        <v>108.47018150388936</v>
      </c>
      <c r="P66" s="2">
        <f>SQRT(M66)</f>
        <v>70.8519583356734</v>
      </c>
      <c r="Q66" s="2">
        <v>0.01</v>
      </c>
      <c r="R66" s="2">
        <f>SQRT((P66/M66)^2+(Q66/N66)^2)*O66</f>
        <v>1.5311205903772829</v>
      </c>
      <c r="S66" s="1">
        <f>(R66/O66)*100</f>
        <v>1.4115589825231205</v>
      </c>
      <c r="T66" s="1"/>
    </row>
    <row r="67" spans="1:20" ht="12.75">
      <c r="A67" s="11">
        <v>1420</v>
      </c>
      <c r="B67" s="11">
        <v>100.2</v>
      </c>
      <c r="C67" s="11">
        <v>5008</v>
      </c>
      <c r="D67" s="11">
        <v>190.4</v>
      </c>
      <c r="E67" s="1">
        <f>C67/D67</f>
        <v>26.30252100840336</v>
      </c>
      <c r="F67" s="2">
        <f>SQRT(C67)</f>
        <v>70.76722405181653</v>
      </c>
      <c r="G67" s="2">
        <v>0.1</v>
      </c>
      <c r="H67" s="2">
        <f>SQRT((F67/C67)^2+(G67/D67)^2)*E67</f>
        <v>0.3719332318265246</v>
      </c>
      <c r="I67" s="1">
        <f>(H67/E67)*100</f>
        <v>1.4140592519922182</v>
      </c>
      <c r="K67" s="11">
        <v>1420</v>
      </c>
      <c r="L67" s="11">
        <v>100.4</v>
      </c>
      <c r="M67" s="11">
        <v>5500</v>
      </c>
      <c r="N67" s="11">
        <v>68.27</v>
      </c>
      <c r="O67" s="1">
        <f>M67/N67</f>
        <v>80.56247253552073</v>
      </c>
      <c r="P67" s="2">
        <f>SQRT(M67)</f>
        <v>74.16198487095663</v>
      </c>
      <c r="Q67" s="2">
        <v>0.01</v>
      </c>
      <c r="R67" s="2">
        <f>SQRT((P67/M67)^2+(Q67/N67)^2)*O67</f>
        <v>1.0863682511984454</v>
      </c>
      <c r="S67" s="1">
        <f>(R67/O67)*100</f>
        <v>1.3484792819875975</v>
      </c>
      <c r="T67" s="1"/>
    </row>
    <row r="68" spans="1:56" ht="12.75">
      <c r="A68" s="11">
        <v>1420</v>
      </c>
      <c r="B68" s="11">
        <v>119.9</v>
      </c>
      <c r="C68" s="11">
        <v>5006</v>
      </c>
      <c r="D68" s="11">
        <v>234.8</v>
      </c>
      <c r="E68" s="1">
        <f>C68/D68</f>
        <v>21.320272572402043</v>
      </c>
      <c r="F68" s="2">
        <f>SQRT(C68)</f>
        <v>70.75309180523492</v>
      </c>
      <c r="G68" s="2">
        <v>0.1</v>
      </c>
      <c r="H68" s="2">
        <f>SQRT((F68/C68)^2+(G68/D68)^2)*E68</f>
        <v>0.30147021751276765</v>
      </c>
      <c r="I68" s="1">
        <f>(H68/E68)*100</f>
        <v>1.414007332640788</v>
      </c>
      <c r="K68" s="11">
        <v>1420</v>
      </c>
      <c r="L68" s="11">
        <v>120.2</v>
      </c>
      <c r="M68" s="11">
        <v>5019</v>
      </c>
      <c r="N68" s="11">
        <v>84.78</v>
      </c>
      <c r="O68" s="1">
        <f>M68/N68</f>
        <v>59.2002830856334</v>
      </c>
      <c r="P68" s="2">
        <f>SQRT(M68)</f>
        <v>70.84490101623405</v>
      </c>
      <c r="Q68" s="2">
        <v>0.01</v>
      </c>
      <c r="R68" s="2">
        <f>SQRT((P68/M68)^2+(Q68/N68)^2)*O68</f>
        <v>0.8356614113741907</v>
      </c>
      <c r="S68" s="1">
        <f>(R68/O68)*100</f>
        <v>1.4115834719327334</v>
      </c>
      <c r="T68" s="1"/>
      <c r="X68" s="8" t="s">
        <v>14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48" ht="12.75">
      <c r="A69" s="11">
        <v>1420</v>
      </c>
      <c r="B69" s="11">
        <v>140.3</v>
      </c>
      <c r="C69" s="11">
        <v>5004</v>
      </c>
      <c r="D69" s="11">
        <v>278.6</v>
      </c>
      <c r="E69" s="1">
        <f>C69/D69</f>
        <v>17.961234745154343</v>
      </c>
      <c r="F69" s="2">
        <f>SQRT(C69)</f>
        <v>70.73895673530957</v>
      </c>
      <c r="G69" s="2">
        <v>0.1</v>
      </c>
      <c r="H69" s="2">
        <f>SQRT((F69/C69)^2+(G69/D69)^2)*E69</f>
        <v>0.2539905083555313</v>
      </c>
      <c r="I69" s="1">
        <f>(H69/E69)*100</f>
        <v>1.4141038294934256</v>
      </c>
      <c r="K69" s="11">
        <v>1420</v>
      </c>
      <c r="L69" s="11">
        <v>140.4</v>
      </c>
      <c r="M69" s="11">
        <v>5174</v>
      </c>
      <c r="N69" s="11">
        <v>108.87</v>
      </c>
      <c r="O69" s="1">
        <f>M69/N69</f>
        <v>47.5245705887756</v>
      </c>
      <c r="P69" s="2">
        <f>SQRT(M69)</f>
        <v>71.93052203341777</v>
      </c>
      <c r="Q69" s="2">
        <v>0.01</v>
      </c>
      <c r="R69" s="2">
        <f>SQRT((P69/M69)^2+(Q69/N69)^2)*O69</f>
        <v>0.6607154587392418</v>
      </c>
      <c r="S69" s="1">
        <f>(R69/O69)*100</f>
        <v>1.3902607652288606</v>
      </c>
      <c r="T69" s="1"/>
      <c r="X69" s="8" t="s">
        <v>13</v>
      </c>
      <c r="Y69" s="8"/>
      <c r="Z69" s="8"/>
      <c r="AA69" s="8"/>
      <c r="AB69" s="8"/>
      <c r="AE69" s="8" t="s">
        <v>12</v>
      </c>
      <c r="AF69" s="8"/>
      <c r="AG69" s="8"/>
      <c r="AH69" s="8"/>
      <c r="AI69" s="8"/>
      <c r="AL69" s="8" t="s">
        <v>15</v>
      </c>
      <c r="AM69" s="8"/>
      <c r="AN69" s="8"/>
      <c r="AR69" s="8" t="s">
        <v>16</v>
      </c>
      <c r="AS69" s="8"/>
      <c r="AT69" s="8"/>
      <c r="AU69"/>
      <c r="AV69"/>
    </row>
    <row r="70" spans="1:48" ht="12.75">
      <c r="A70" s="11">
        <v>1420</v>
      </c>
      <c r="B70" s="11">
        <v>160.7</v>
      </c>
      <c r="C70" s="11">
        <v>5004</v>
      </c>
      <c r="D70" s="11">
        <v>294.5</v>
      </c>
      <c r="E70" s="1">
        <f>C70/D70</f>
        <v>16.99151103565365</v>
      </c>
      <c r="F70" s="2">
        <f>SQRT(C70)</f>
        <v>70.73895673530957</v>
      </c>
      <c r="G70" s="2">
        <v>0.1</v>
      </c>
      <c r="H70" s="2">
        <f>SQRT((F70/C70)^2+(G70/D70)^2)*E70</f>
        <v>0.24026947576839602</v>
      </c>
      <c r="I70" s="1">
        <f>(H70/E70)*100</f>
        <v>1.414055967501851</v>
      </c>
      <c r="K70" s="11">
        <v>1420</v>
      </c>
      <c r="L70" s="11">
        <v>160.4</v>
      </c>
      <c r="M70" s="11">
        <v>5007</v>
      </c>
      <c r="N70" s="11">
        <v>128.6</v>
      </c>
      <c r="O70" s="1">
        <f>M70/N70</f>
        <v>38.93468118195957</v>
      </c>
      <c r="P70" s="2">
        <f>SQRT(M70)</f>
        <v>70.76015828133795</v>
      </c>
      <c r="Q70" s="2">
        <v>0.01</v>
      </c>
      <c r="R70" s="2">
        <f>SQRT((P70/M70)^2+(Q70/N70)^2)*O70</f>
        <v>0.5502428416290521</v>
      </c>
      <c r="S70" s="1">
        <f>(R70/O70)*100</f>
        <v>1.4132460442080308</v>
      </c>
      <c r="T70" s="1"/>
      <c r="X70" s="3" t="s">
        <v>3</v>
      </c>
      <c r="Y70" s="3" t="s">
        <v>4</v>
      </c>
      <c r="Z70" s="4" t="s">
        <v>17</v>
      </c>
      <c r="AA70" s="4" t="s">
        <v>18</v>
      </c>
      <c r="AB70" s="4" t="s">
        <v>19</v>
      </c>
      <c r="AC70" s="4" t="s">
        <v>20</v>
      </c>
      <c r="AE70" s="3" t="s">
        <v>3</v>
      </c>
      <c r="AF70" s="3" t="s">
        <v>4</v>
      </c>
      <c r="AG70" s="4" t="s">
        <v>7</v>
      </c>
      <c r="AH70" s="4" t="s">
        <v>18</v>
      </c>
      <c r="AI70" s="4" t="s">
        <v>19</v>
      </c>
      <c r="AJ70" s="4" t="s">
        <v>20</v>
      </c>
      <c r="AL70" s="5" t="s">
        <v>3</v>
      </c>
      <c r="AM70" s="5" t="s">
        <v>4</v>
      </c>
      <c r="AN70" s="4" t="s">
        <v>21</v>
      </c>
      <c r="AO70" s="4" t="s">
        <v>22</v>
      </c>
      <c r="AP70" s="4" t="s">
        <v>23</v>
      </c>
      <c r="AR70" s="5" t="s">
        <v>24</v>
      </c>
      <c r="AS70" s="5" t="s">
        <v>25</v>
      </c>
      <c r="AT70" s="4" t="s">
        <v>21</v>
      </c>
      <c r="AU70" s="4" t="s">
        <v>22</v>
      </c>
      <c r="AV70" s="4" t="s">
        <v>23</v>
      </c>
    </row>
    <row r="71" spans="1:48" ht="12.75">
      <c r="A71" s="11">
        <v>1420</v>
      </c>
      <c r="B71" s="11">
        <v>179.7</v>
      </c>
      <c r="C71" s="11">
        <v>5002</v>
      </c>
      <c r="D71" s="11">
        <v>298.8</v>
      </c>
      <c r="E71" s="1">
        <f>C71/D71</f>
        <v>16.74029451137885</v>
      </c>
      <c r="F71" s="2">
        <f>SQRT(C71)</f>
        <v>70.7248188403477</v>
      </c>
      <c r="G71" s="2">
        <v>0.1</v>
      </c>
      <c r="H71" s="2">
        <f>SQRT((F71/C71)^2+(G71/D71)^2)*E71</f>
        <v>0.23676247618846785</v>
      </c>
      <c r="I71" s="1">
        <f>(H71/E71)*100</f>
        <v>1.4143268269714953</v>
      </c>
      <c r="K71" s="11">
        <v>1420</v>
      </c>
      <c r="L71" s="11">
        <v>180.5</v>
      </c>
      <c r="M71" s="11">
        <v>5006</v>
      </c>
      <c r="N71" s="11">
        <v>153.91</v>
      </c>
      <c r="O71" s="1">
        <f>M71/N71</f>
        <v>32.52550191670457</v>
      </c>
      <c r="P71" s="2">
        <f>SQRT(M71)</f>
        <v>70.75309180523492</v>
      </c>
      <c r="Q71" s="2">
        <v>0.01</v>
      </c>
      <c r="R71" s="2">
        <f>SQRT((P71/M71)^2+(Q71/N71)^2)*O71</f>
        <v>0.4597091768369265</v>
      </c>
      <c r="S71" s="1">
        <f>(R71/O71)*100</f>
        <v>1.4133807312619129</v>
      </c>
      <c r="T71" s="1"/>
      <c r="X71" s="3">
        <f>A3</f>
        <v>1350</v>
      </c>
      <c r="Y71" s="3">
        <f>80</f>
        <v>80</v>
      </c>
      <c r="Z71" s="4">
        <f>E3</f>
        <v>22.287658376349132</v>
      </c>
      <c r="AA71" s="4">
        <f>H3</f>
        <v>0.1617213174348663</v>
      </c>
      <c r="AB71" s="4">
        <f>E235</f>
        <v>1567.7678571428573</v>
      </c>
      <c r="AC71" s="4">
        <f>H235</f>
        <v>18.328154340822216</v>
      </c>
      <c r="AE71" s="3">
        <f>K3</f>
        <v>1350</v>
      </c>
      <c r="AF71" s="3">
        <f>80</f>
        <v>80</v>
      </c>
      <c r="AG71" s="4">
        <f>O3</f>
        <v>66.80405087140838</v>
      </c>
      <c r="AH71" s="4">
        <f>R3</f>
        <v>0.8869793069518516</v>
      </c>
      <c r="AI71" s="4">
        <f>O235</f>
        <v>174.84265734265733</v>
      </c>
      <c r="AJ71" s="4">
        <f>R235</f>
        <v>1.748606344762745</v>
      </c>
      <c r="AL71" s="5">
        <f>X71</f>
        <v>1350</v>
      </c>
      <c r="AM71" s="5">
        <f>80</f>
        <v>80</v>
      </c>
      <c r="AN71" s="4">
        <f>(AB71-Z71)/Z71</f>
        <v>69.34242138270194</v>
      </c>
      <c r="AO71" s="4">
        <f>SQRT((SQRT(AC71^2+AA71^2)/(AB71-Z71))^2+(AA71/Z71)^2)*AN71</f>
        <v>0.9640900788639561</v>
      </c>
      <c r="AP71" s="4">
        <f>(AO71/AN71)*100</f>
        <v>1.3903322953537018</v>
      </c>
      <c r="AR71" s="5">
        <f>AL71</f>
        <v>1350</v>
      </c>
      <c r="AS71" s="5">
        <f>80</f>
        <v>80</v>
      </c>
      <c r="AT71" s="4">
        <f>(AI71-AG71)/AG71</f>
        <v>1.617246335543533</v>
      </c>
      <c r="AU71" s="4">
        <f>SQRT((SQRT(AJ71^2+AH71^2)/(AI71-AG71))^2+(AH71/AG71)^2)*AT71</f>
        <v>0.03636624038377286</v>
      </c>
      <c r="AV71" s="4">
        <f>(AU71/AT71)*100</f>
        <v>2.2486518957886954</v>
      </c>
    </row>
    <row r="72" spans="1:48" ht="12.75">
      <c r="A72" s="11">
        <v>1420</v>
      </c>
      <c r="B72" s="11">
        <v>200</v>
      </c>
      <c r="C72" s="11">
        <v>4997</v>
      </c>
      <c r="D72" s="11">
        <v>314</v>
      </c>
      <c r="E72" s="1">
        <f>C72/D72</f>
        <v>15.914012738853502</v>
      </c>
      <c r="F72" s="2">
        <f>SQRT(C72)</f>
        <v>70.68946173228369</v>
      </c>
      <c r="G72" s="2">
        <v>0.1</v>
      </c>
      <c r="H72" s="2">
        <f>SQRT((F72/C72)^2+(G72/D72)^2)*E72</f>
        <v>0.22518271569242548</v>
      </c>
      <c r="I72" s="1">
        <f>(H72/E72)*100</f>
        <v>1.414996452419884</v>
      </c>
      <c r="K72" s="11">
        <v>1420</v>
      </c>
      <c r="L72" s="11">
        <v>200</v>
      </c>
      <c r="M72" s="11">
        <v>5105</v>
      </c>
      <c r="N72" s="11">
        <v>181.25</v>
      </c>
      <c r="O72" s="1">
        <f>M72/N72</f>
        <v>28.16551724137931</v>
      </c>
      <c r="P72" s="2">
        <f>SQRT(M72)</f>
        <v>71.449282711585</v>
      </c>
      <c r="Q72" s="2">
        <v>0.01</v>
      </c>
      <c r="R72" s="2">
        <f>SQRT((P72/M72)^2+(Q72/N72)^2)*O72</f>
        <v>0.3942060019636536</v>
      </c>
      <c r="S72" s="1">
        <f>(R72/O72)*100</f>
        <v>1.3996050510462725</v>
      </c>
      <c r="T72" s="1"/>
      <c r="X72" s="3">
        <f>A4</f>
        <v>1350</v>
      </c>
      <c r="Y72" s="3">
        <f>100</f>
        <v>100</v>
      </c>
      <c r="Z72" s="4">
        <f>E4</f>
        <v>18.2981010390541</v>
      </c>
      <c r="AA72" s="4">
        <f>H4</f>
        <v>0.25613292546504324</v>
      </c>
      <c r="AB72" s="4">
        <f>E236</f>
        <v>777.6335877862596</v>
      </c>
      <c r="AC72" s="4">
        <f>H236</f>
        <v>9.726203396343355</v>
      </c>
      <c r="AE72" s="3">
        <f>K4</f>
        <v>1350</v>
      </c>
      <c r="AF72" s="3">
        <f>100</f>
        <v>100</v>
      </c>
      <c r="AG72" s="4">
        <f>O4</f>
        <v>45.45135845749343</v>
      </c>
      <c r="AH72" s="4">
        <f>R4</f>
        <v>0.6311597007887313</v>
      </c>
      <c r="AI72" s="4">
        <f>O236</f>
        <v>432.7966101694915</v>
      </c>
      <c r="AJ72" s="4">
        <f>R236</f>
        <v>6.0673061600963765</v>
      </c>
      <c r="AL72" s="5">
        <f>X72</f>
        <v>1350</v>
      </c>
      <c r="AM72" s="5">
        <f>100</f>
        <v>100</v>
      </c>
      <c r="AN72" s="4">
        <f>(AB72-Z72)/Z72</f>
        <v>41.49804862955651</v>
      </c>
      <c r="AO72" s="4">
        <f>SQRT((SQRT(AC72^2+AA72^2)/(AB72-Z72))^2+(AA72/Z72)^2)*AN72</f>
        <v>0.7874992484489741</v>
      </c>
      <c r="AP72" s="4">
        <f>(AO72/AN72)*100</f>
        <v>1.8976777811380914</v>
      </c>
      <c r="AR72" s="5">
        <f>AL72</f>
        <v>1350</v>
      </c>
      <c r="AS72" s="5">
        <f>100</f>
        <v>100</v>
      </c>
      <c r="AT72" s="4">
        <f>(AI72-AG72)/AG72</f>
        <v>8.522193062155607</v>
      </c>
      <c r="AU72" s="4">
        <f>SQRT((SQRT(AJ72^2+AH72^2)/(AI72-AG72))^2+(AH72/AG72)^2)*AT72</f>
        <v>0.17893457531392712</v>
      </c>
      <c r="AV72" s="4">
        <f>(AU72/AT72)*100</f>
        <v>2.099630623348814</v>
      </c>
    </row>
    <row r="73" spans="1:48" ht="12.75">
      <c r="A73" s="11">
        <v>1420</v>
      </c>
      <c r="B73" s="11">
        <v>219.8</v>
      </c>
      <c r="C73" s="11">
        <v>4997</v>
      </c>
      <c r="D73" s="11">
        <v>310.6</v>
      </c>
      <c r="E73" s="1">
        <f>C73/D73</f>
        <v>16.08821635544108</v>
      </c>
      <c r="F73" s="2">
        <f>SQRT(C73)</f>
        <v>70.68946173228369</v>
      </c>
      <c r="G73" s="2">
        <v>0.1</v>
      </c>
      <c r="H73" s="2">
        <f>SQRT((F73/C73)^2+(G73/D73)^2)*E73</f>
        <v>0.22764895991627926</v>
      </c>
      <c r="I73" s="1">
        <f>(H73/E73)*100</f>
        <v>1.4150043416048899</v>
      </c>
      <c r="K73" s="11">
        <v>1420</v>
      </c>
      <c r="L73" s="11">
        <v>220.7</v>
      </c>
      <c r="M73" s="11">
        <v>5004</v>
      </c>
      <c r="N73" s="11">
        <v>190.86</v>
      </c>
      <c r="O73" s="1">
        <f>M73/N73</f>
        <v>26.218170386670856</v>
      </c>
      <c r="P73" s="2">
        <f>SQRT(M73)</f>
        <v>70.73895673530957</v>
      </c>
      <c r="Q73" s="2">
        <v>0.01</v>
      </c>
      <c r="R73" s="2">
        <f>SQRT((P73/M73)^2+(Q73/N73)^2)*O73</f>
        <v>0.37063524362989797</v>
      </c>
      <c r="S73" s="1">
        <f>(R73/O73)*100</f>
        <v>1.413657925643532</v>
      </c>
      <c r="T73" s="1"/>
      <c r="X73" s="3">
        <f>A5</f>
        <v>1350</v>
      </c>
      <c r="Y73" s="3">
        <f>120</f>
        <v>120</v>
      </c>
      <c r="Z73" s="4">
        <f>E5</f>
        <v>16.61635220125786</v>
      </c>
      <c r="AA73" s="4">
        <f>H5</f>
        <v>0.22864816488157927</v>
      </c>
      <c r="AB73" s="4">
        <f>E237</f>
        <v>376.1</v>
      </c>
      <c r="AC73" s="4">
        <f>H237</f>
        <v>4.726656349894712</v>
      </c>
      <c r="AE73" s="3">
        <f>K5</f>
        <v>1350</v>
      </c>
      <c r="AF73" s="3">
        <f>120</f>
        <v>120</v>
      </c>
      <c r="AG73" s="4">
        <f>O5</f>
        <v>35.61663143058492</v>
      </c>
      <c r="AH73" s="4">
        <f>R5</f>
        <v>0.5010034005256007</v>
      </c>
      <c r="AI73" s="4">
        <f>O237</f>
        <v>321.24242424242425</v>
      </c>
      <c r="AJ73" s="4">
        <f>R237</f>
        <v>3.1215533307925276</v>
      </c>
      <c r="AL73" s="5">
        <f>X73</f>
        <v>1350</v>
      </c>
      <c r="AM73" s="5">
        <f>120</f>
        <v>120</v>
      </c>
      <c r="AN73" s="4">
        <f>(AB73-Z73)/Z73</f>
        <v>21.63433005299016</v>
      </c>
      <c r="AO73" s="4">
        <f>SQRT((SQRT(AC73^2+AA73^2)/(AB73-Z73))^2+(AA73/Z73)^2)*AN73</f>
        <v>0.41198263877807284</v>
      </c>
      <c r="AP73" s="4">
        <f>(AO73/AN73)*100</f>
        <v>1.904300423303985</v>
      </c>
      <c r="AQ73" s="14"/>
      <c r="AR73" s="5">
        <f>AL73</f>
        <v>1350</v>
      </c>
      <c r="AS73" s="5">
        <f>120</f>
        <v>120</v>
      </c>
      <c r="AT73" s="4">
        <f>(AI73-AG73)/AG73</f>
        <v>8.019449940641078</v>
      </c>
      <c r="AU73" s="4">
        <f>SQRT((SQRT(AJ73^2+AH73^2)/(AI73-AG73))^2+(AH73/AG73)^2)*AT73</f>
        <v>0.1435423063307221</v>
      </c>
      <c r="AV73" s="4">
        <f>(AU73/AT73)*100</f>
        <v>1.789927082196454</v>
      </c>
    </row>
    <row r="74" spans="1:48" ht="12.75">
      <c r="A74" s="11">
        <v>1420</v>
      </c>
      <c r="B74" s="11">
        <v>240.6</v>
      </c>
      <c r="C74" s="11">
        <v>4999</v>
      </c>
      <c r="D74" s="11">
        <v>306.2</v>
      </c>
      <c r="E74" s="1">
        <f>C74/D74</f>
        <v>16.3259307642064</v>
      </c>
      <c r="F74" s="2">
        <f>SQRT(C74)</f>
        <v>70.70360669725413</v>
      </c>
      <c r="G74" s="2">
        <v>0.1</v>
      </c>
      <c r="H74" s="2">
        <f>SQRT((F74/C74)^2+(G74/D74)^2)*E74</f>
        <v>0.23096816790607017</v>
      </c>
      <c r="I74" s="1">
        <f>(H74/E74)*100</f>
        <v>1.4147320066581053</v>
      </c>
      <c r="K74" s="11">
        <v>1420</v>
      </c>
      <c r="L74" s="11">
        <v>240.4</v>
      </c>
      <c r="M74" s="11">
        <v>5004</v>
      </c>
      <c r="N74" s="11">
        <v>214.06</v>
      </c>
      <c r="O74" s="1">
        <f>M74/N74</f>
        <v>23.376623376623375</v>
      </c>
      <c r="P74" s="2">
        <f>SQRT(M74)</f>
        <v>70.73895673530957</v>
      </c>
      <c r="Q74" s="2">
        <v>0.01</v>
      </c>
      <c r="R74" s="2">
        <f>SQRT((P74/M74)^2+(Q74/N74)^2)*O74</f>
        <v>0.33046502377822096</v>
      </c>
      <c r="S74" s="1">
        <f>(R74/O74)*100</f>
        <v>1.4136559350512787</v>
      </c>
      <c r="T74" s="1"/>
      <c r="X74" s="3">
        <f>A6</f>
        <v>1350</v>
      </c>
      <c r="Y74" s="3">
        <v>140</v>
      </c>
      <c r="Z74" s="4">
        <f>E6</f>
        <v>16.2552776875609</v>
      </c>
      <c r="AA74" s="4">
        <f>H6</f>
        <v>0.22983012988993926</v>
      </c>
      <c r="AB74" s="4">
        <f>E238</f>
        <v>204.2675159235669</v>
      </c>
      <c r="AC74" s="4">
        <f>H238</f>
        <v>2.6322098555965088</v>
      </c>
      <c r="AE74" s="3">
        <f>K6</f>
        <v>1350</v>
      </c>
      <c r="AF74" s="3">
        <v>140</v>
      </c>
      <c r="AG74" s="4">
        <f>O6</f>
        <v>29.088863892013496</v>
      </c>
      <c r="AH74" s="4">
        <f>R6</f>
        <v>0.404483727091375</v>
      </c>
      <c r="AI74" s="4">
        <f>O238</f>
        <v>459.91582491582494</v>
      </c>
      <c r="AJ74" s="4">
        <f>R238</f>
        <v>2.7836460947840873</v>
      </c>
      <c r="AL74" s="5">
        <f>X74</f>
        <v>1350</v>
      </c>
      <c r="AM74" s="5">
        <v>140</v>
      </c>
      <c r="AN74" s="4">
        <f>(AB74-Z74)/Z74</f>
        <v>11.566227403170078</v>
      </c>
      <c r="AO74" s="4">
        <f>SQRT((SQRT(AC74^2+AA74^2)/(AB74-Z74))^2+(AA74/Z74)^2)*AN74</f>
        <v>0.23057318059551624</v>
      </c>
      <c r="AP74" s="4">
        <f>(AO74/AN74)*100</f>
        <v>1.9935037809503953</v>
      </c>
      <c r="AQ74" s="14"/>
      <c r="AR74" s="5">
        <f>AL74</f>
        <v>1350</v>
      </c>
      <c r="AS74" s="5">
        <v>140</v>
      </c>
      <c r="AT74" s="4">
        <f>(AI74-AG74)/AG74</f>
        <v>14.810718033649204</v>
      </c>
      <c r="AU74" s="4">
        <f>SQRT((SQRT(AJ74^2+AH74^2)/(AI74-AG74))^2+(AH74/AG74)^2)*AT74</f>
        <v>0.2275169869697323</v>
      </c>
      <c r="AV74" s="4">
        <f>(AU74/AT74)*100</f>
        <v>1.5361644617960128</v>
      </c>
    </row>
    <row r="75" spans="1:48" ht="12.75">
      <c r="A75" s="11">
        <v>1430</v>
      </c>
      <c r="B75" s="11">
        <v>80.7</v>
      </c>
      <c r="C75" s="11">
        <v>5014</v>
      </c>
      <c r="D75" s="11">
        <v>125.7</v>
      </c>
      <c r="E75" s="1">
        <f>C75/D75</f>
        <v>39.88862370723946</v>
      </c>
      <c r="F75" s="2">
        <f>SQRT(C75)</f>
        <v>70.80960386840192</v>
      </c>
      <c r="G75" s="2">
        <v>0.1</v>
      </c>
      <c r="H75" s="2">
        <f>SQRT((F75/C75)^2+(G75/D75)^2)*E75</f>
        <v>0.564215319172142</v>
      </c>
      <c r="I75" s="1">
        <f>(H75/E75)*100</f>
        <v>1.4144767774219833</v>
      </c>
      <c r="K75" s="11">
        <v>1430</v>
      </c>
      <c r="L75" s="11">
        <v>79.8</v>
      </c>
      <c r="M75" s="11">
        <v>6116</v>
      </c>
      <c r="N75" s="11">
        <v>52.71</v>
      </c>
      <c r="O75" s="1">
        <f>M75/N75</f>
        <v>116.03111364067539</v>
      </c>
      <c r="P75" s="2">
        <f>SQRT(M75)</f>
        <v>78.20485918406861</v>
      </c>
      <c r="Q75" s="2">
        <v>0.01</v>
      </c>
      <c r="R75" s="2">
        <f>SQRT((P75/M75)^2+(Q75/N75)^2)*O75</f>
        <v>1.4838449321202696</v>
      </c>
      <c r="S75" s="1">
        <f>(R75/O75)*100</f>
        <v>1.2788336555274593</v>
      </c>
      <c r="T75" s="1"/>
      <c r="X75" s="3">
        <f>A7</f>
        <v>1350</v>
      </c>
      <c r="Y75" s="3">
        <v>160</v>
      </c>
      <c r="Z75" s="4">
        <f>E7</f>
        <v>16.1544052329807</v>
      </c>
      <c r="AA75" s="4">
        <f>H7</f>
        <v>0.16154897130731916</v>
      </c>
      <c r="AB75" s="4">
        <f>E239</f>
        <v>115.25021204410517</v>
      </c>
      <c r="AC75" s="4">
        <f>H239</f>
        <v>0.9935193390305314</v>
      </c>
      <c r="AE75" s="3">
        <f>K7</f>
        <v>1350</v>
      </c>
      <c r="AF75" s="3">
        <v>160</v>
      </c>
      <c r="AG75" s="4">
        <f>O7</f>
        <v>25.173453996983408</v>
      </c>
      <c r="AH75" s="4">
        <f>R7</f>
        <v>0.35575970870849954</v>
      </c>
      <c r="AI75" s="4">
        <f>O239</f>
        <v>679.7742663656885</v>
      </c>
      <c r="AJ75" s="4">
        <f>R239</f>
        <v>3.9202471642278796</v>
      </c>
      <c r="AL75" s="5">
        <f>X75</f>
        <v>1350</v>
      </c>
      <c r="AM75" s="5">
        <v>160</v>
      </c>
      <c r="AN75" s="4">
        <f>(AB75-Z75)/Z75</f>
        <v>6.13429002070663</v>
      </c>
      <c r="AO75" s="4">
        <f>SQRT((SQRT(AC75^2+AA75^2)/(AB75-Z75))^2+(AA75/Z75)^2)*AN75</f>
        <v>0.08743920723837578</v>
      </c>
      <c r="AP75" s="4">
        <f>(AO75/AN75)*100</f>
        <v>1.4254169095888845</v>
      </c>
      <c r="AQ75" s="14"/>
      <c r="AR75" s="5">
        <f>AL75</f>
        <v>1350</v>
      </c>
      <c r="AS75" s="5">
        <v>160</v>
      </c>
      <c r="AT75" s="4">
        <f>(AI75-AG75)/AG75</f>
        <v>26.00361525467055</v>
      </c>
      <c r="AU75" s="4">
        <f>SQRT((SQRT(AJ75^2+AH75^2)/(AI75-AG75))^2+(AH75/AG75)^2)*AT75</f>
        <v>0.3993765327491468</v>
      </c>
      <c r="AV75" s="4">
        <f>(AU75/AT75)*100</f>
        <v>1.5358500302276785</v>
      </c>
    </row>
    <row r="76" spans="1:48" ht="12.75">
      <c r="A76" s="11">
        <v>1430</v>
      </c>
      <c r="B76" s="11">
        <v>99.9</v>
      </c>
      <c r="C76" s="11">
        <v>4997</v>
      </c>
      <c r="D76" s="11">
        <v>178.5</v>
      </c>
      <c r="E76" s="1">
        <f>C76/D76</f>
        <v>27.99439775910364</v>
      </c>
      <c r="F76" s="2">
        <f>SQRT(C76)</f>
        <v>70.68946173228369</v>
      </c>
      <c r="G76" s="2">
        <v>0.1</v>
      </c>
      <c r="H76" s="2">
        <f>SQRT((F76/C76)^2+(G76/D76)^2)*E76</f>
        <v>0.3963298130973206</v>
      </c>
      <c r="I76" s="1">
        <f>(H76/E76)*100</f>
        <v>1.4157468808859663</v>
      </c>
      <c r="K76" s="11">
        <v>1430</v>
      </c>
      <c r="L76" s="11">
        <v>100.2</v>
      </c>
      <c r="M76" s="11">
        <v>35636</v>
      </c>
      <c r="N76" s="11">
        <v>404.5</v>
      </c>
      <c r="O76" s="1">
        <f>M76/N76</f>
        <v>88.09888751545117</v>
      </c>
      <c r="P76" s="2">
        <f>SQRT(M76)</f>
        <v>188.7749983445901</v>
      </c>
      <c r="Q76" s="2">
        <v>0.01</v>
      </c>
      <c r="R76" s="2">
        <f>SQRT((P76/M76)^2+(Q76/N76)^2)*O76</f>
        <v>0.4666923462665917</v>
      </c>
      <c r="S76" s="1">
        <f>(R76/O76)*100</f>
        <v>0.5297369347424973</v>
      </c>
      <c r="T76" s="1"/>
      <c r="X76" s="3">
        <f>A8</f>
        <v>1350</v>
      </c>
      <c r="Y76" s="3">
        <v>180</v>
      </c>
      <c r="Z76" s="4">
        <f>E8</f>
        <v>15.710539127157373</v>
      </c>
      <c r="AA76" s="4">
        <f>H8</f>
        <v>0.15709335525221937</v>
      </c>
      <c r="AB76" s="4">
        <f>E240</f>
        <v>70.95909732016925</v>
      </c>
      <c r="AC76" s="4">
        <f>H240</f>
        <v>1.005410467505081</v>
      </c>
      <c r="AE76" s="3">
        <f>K8</f>
        <v>1350</v>
      </c>
      <c r="AF76" s="3">
        <v>180</v>
      </c>
      <c r="AG76" s="4">
        <f>O8</f>
        <v>22.628205128205128</v>
      </c>
      <c r="AH76" s="4">
        <f>R8</f>
        <v>0.2921057772127248</v>
      </c>
      <c r="AI76" s="4">
        <f>O240</f>
        <v>1006.6194690265487</v>
      </c>
      <c r="AJ76" s="4">
        <f>R240</f>
        <v>4.224691201644173</v>
      </c>
      <c r="AL76" s="5">
        <f>X76</f>
        <v>1350</v>
      </c>
      <c r="AM76" s="5">
        <v>180</v>
      </c>
      <c r="AN76" s="4">
        <f>(AB76-Z76)/Z76</f>
        <v>3.516655777745319</v>
      </c>
      <c r="AO76" s="4">
        <f>SQRT((SQRT(AC76^2+AA76^2)/(AB76-Z76))^2+(AA76/Z76)^2)*AN76</f>
        <v>0.07370183354820539</v>
      </c>
      <c r="AP76" s="4">
        <f>(AO76/AN76)*100</f>
        <v>2.095793225331222</v>
      </c>
      <c r="AQ76" s="14"/>
      <c r="AR76" s="5">
        <f>AL76</f>
        <v>1350</v>
      </c>
      <c r="AS76" s="5">
        <v>180</v>
      </c>
      <c r="AT76" s="4">
        <f>(AI76-AG76)/AG76</f>
        <v>43.48516633658402</v>
      </c>
      <c r="AU76" s="4">
        <f>SQRT((SQRT(AJ76^2+AH76^2)/(AI76-AG76))^2+(AH76/AG76)^2)*AT76</f>
        <v>0.59172099603378</v>
      </c>
      <c r="AV76" s="4">
        <f>(AU76/AT76)*100</f>
        <v>1.3607421699936462</v>
      </c>
    </row>
    <row r="77" spans="1:48" ht="12.75">
      <c r="A77" s="11">
        <v>1430</v>
      </c>
      <c r="B77" s="11">
        <v>120.4</v>
      </c>
      <c r="C77" s="11">
        <v>5007</v>
      </c>
      <c r="D77" s="11">
        <v>228.2</v>
      </c>
      <c r="E77" s="1">
        <f>C77/D77</f>
        <v>21.94127957931639</v>
      </c>
      <c r="F77" s="2">
        <f>SQRT(C77)</f>
        <v>70.76015828133795</v>
      </c>
      <c r="G77" s="2">
        <v>0.1</v>
      </c>
      <c r="H77" s="2">
        <f>SQRT((F77/C77)^2+(G77/D77)^2)*E77</f>
        <v>0.3102286057020018</v>
      </c>
      <c r="I77" s="1">
        <f>(H77/E77)*100</f>
        <v>1.4139038909765689</v>
      </c>
      <c r="K77" s="11">
        <v>1430</v>
      </c>
      <c r="L77" s="11">
        <v>120.3</v>
      </c>
      <c r="M77" s="11">
        <v>7145</v>
      </c>
      <c r="N77" s="11">
        <v>110.9</v>
      </c>
      <c r="O77" s="1">
        <f>M77/N77</f>
        <v>64.42741208295762</v>
      </c>
      <c r="P77" s="2">
        <f>SQRT(M77)</f>
        <v>84.52810183601665</v>
      </c>
      <c r="Q77" s="2">
        <v>0.01</v>
      </c>
      <c r="R77" s="2">
        <f>SQRT((P77/M77)^2+(Q77/N77)^2)*O77</f>
        <v>0.7622232383459921</v>
      </c>
      <c r="S77" s="1">
        <f>(R77/O77)*100</f>
        <v>1.1830728779925896</v>
      </c>
      <c r="T77" s="1"/>
      <c r="X77" s="3">
        <f>A9</f>
        <v>1350</v>
      </c>
      <c r="Y77" s="3">
        <v>200</v>
      </c>
      <c r="Z77" s="4">
        <f>E9</f>
        <v>15.148945192409627</v>
      </c>
      <c r="AA77" s="4">
        <f>H9</f>
        <v>0.15148410750018435</v>
      </c>
      <c r="AB77" s="4">
        <f>E241</f>
        <v>46.08815426997245</v>
      </c>
      <c r="AC77" s="4">
        <f>H241</f>
        <v>0.6519252157349243</v>
      </c>
      <c r="AE77" s="3">
        <f>K9</f>
        <v>1350</v>
      </c>
      <c r="AF77" s="3">
        <v>200</v>
      </c>
      <c r="AG77" s="4">
        <f>O9</f>
        <v>20.89742107089164</v>
      </c>
      <c r="AH77" s="4">
        <f>R9</f>
        <v>0.15545838157155129</v>
      </c>
      <c r="AI77" s="4">
        <f>O241</f>
        <v>1660.7166123778502</v>
      </c>
      <c r="AJ77" s="4">
        <f>R241</f>
        <v>7.374796987213914</v>
      </c>
      <c r="AL77" s="5">
        <f>X77</f>
        <v>1350</v>
      </c>
      <c r="AM77" s="5">
        <v>200</v>
      </c>
      <c r="AN77" s="4">
        <f>(AB77-Z77)/Z77</f>
        <v>2.0423342143362495</v>
      </c>
      <c r="AO77" s="4">
        <f>SQRT((SQRT(AC77^2+AA77^2)/(AB77-Z77))^2+(AA77/Z77)^2)*AN77</f>
        <v>0.04867271175639729</v>
      </c>
      <c r="AP77" s="4">
        <f>(AO77/AN77)*100</f>
        <v>2.3831903424394096</v>
      </c>
      <c r="AR77" s="5">
        <f>AL77</f>
        <v>1350</v>
      </c>
      <c r="AS77" s="5">
        <v>200</v>
      </c>
      <c r="AT77" s="4">
        <f>(AI77-AG77)/AG77</f>
        <v>78.46993108595059</v>
      </c>
      <c r="AU77" s="4">
        <f>SQRT((SQRT(AJ77^2+AH77^2)/(AI77-AG77))^2+(AH77/AG77)^2)*AT77</f>
        <v>0.6821712987410329</v>
      </c>
      <c r="AV77" s="4">
        <f>(AU77/AT77)*100</f>
        <v>0.8693410192928921</v>
      </c>
    </row>
    <row r="78" spans="1:48" ht="12.75">
      <c r="A78" s="11">
        <v>1430</v>
      </c>
      <c r="B78" s="11">
        <v>140.1</v>
      </c>
      <c r="C78" s="11">
        <v>5564</v>
      </c>
      <c r="D78" s="11">
        <v>286.8</v>
      </c>
      <c r="E78" s="1">
        <f>C78/D78</f>
        <v>19.400278940027892</v>
      </c>
      <c r="F78" s="2">
        <f>SQRT(C78)</f>
        <v>74.59222479588607</v>
      </c>
      <c r="G78" s="2">
        <v>0.1</v>
      </c>
      <c r="H78" s="2">
        <f>SQRT((F78/C78)^2+(G78/D78)^2)*E78</f>
        <v>0.2601724166208359</v>
      </c>
      <c r="I78" s="1">
        <f>(H78/E78)*100</f>
        <v>1.3410756485775654</v>
      </c>
      <c r="K78" s="11">
        <v>1430</v>
      </c>
      <c r="L78" s="11">
        <v>140.8</v>
      </c>
      <c r="M78" s="11">
        <v>16207</v>
      </c>
      <c r="N78" s="11">
        <v>314.2</v>
      </c>
      <c r="O78" s="1">
        <f>M78/N78</f>
        <v>51.58179503500955</v>
      </c>
      <c r="P78" s="2">
        <f>SQRT(M78)</f>
        <v>127.30671624073885</v>
      </c>
      <c r="Q78" s="2">
        <v>0.01</v>
      </c>
      <c r="R78" s="2">
        <f>SQRT((P78/M78)^2+(Q78/N78)^2)*O78</f>
        <v>0.4051806531672264</v>
      </c>
      <c r="S78" s="1">
        <f>(R78/O78)*100</f>
        <v>0.7855109596170947</v>
      </c>
      <c r="T78" s="1"/>
      <c r="X78" s="3">
        <f>A10</f>
        <v>1350</v>
      </c>
      <c r="Y78" s="3">
        <v>220</v>
      </c>
      <c r="Z78" s="4">
        <f>E10</f>
        <v>14.88650257044795</v>
      </c>
      <c r="AA78" s="4">
        <f>H10</f>
        <v>0.14809849371063222</v>
      </c>
      <c r="AB78" s="4">
        <f>E242</f>
        <v>31.99361022364217</v>
      </c>
      <c r="AC78" s="4">
        <f>H242</f>
        <v>0.4526035115781913</v>
      </c>
      <c r="AE78" s="3">
        <f>K10</f>
        <v>1350</v>
      </c>
      <c r="AF78" s="3">
        <v>220</v>
      </c>
      <c r="AG78" s="4">
        <f>O10</f>
        <v>20.267314702308628</v>
      </c>
      <c r="AH78" s="4">
        <f>R10</f>
        <v>0.28650970867818415</v>
      </c>
      <c r="AI78" s="4">
        <f>O242</f>
        <v>2525.7113402061855</v>
      </c>
      <c r="AJ78" s="4">
        <f>R242</f>
        <v>7.2351723474858005</v>
      </c>
      <c r="AL78" s="5">
        <f>X78</f>
        <v>1350</v>
      </c>
      <c r="AM78" s="5">
        <v>220</v>
      </c>
      <c r="AN78" s="4">
        <f>(AB78-Z78)/Z78</f>
        <v>1.1491690255812348</v>
      </c>
      <c r="AO78" s="4">
        <f>SQRT((SQRT(AC78^2+AA78^2)/(AB78-Z78))^2+(AA78/Z78)^2)*AN78</f>
        <v>0.03397138730340593</v>
      </c>
      <c r="AP78" s="4">
        <f>(AO78/AN78)*100</f>
        <v>2.956169766777663</v>
      </c>
      <c r="AR78" s="5">
        <f>AL78</f>
        <v>1350</v>
      </c>
      <c r="AS78" s="5">
        <v>220</v>
      </c>
      <c r="AT78" s="4">
        <f>(AI78-AG78)/AG78</f>
        <v>123.61993003535314</v>
      </c>
      <c r="AU78" s="4">
        <f>SQRT((SQRT(AJ78^2+AH78^2)/(AI78-AG78))^2+(AH78/AG78)^2)*AT78</f>
        <v>1.7837037476512663</v>
      </c>
      <c r="AV78" s="4">
        <f>(AU78/AT78)*100</f>
        <v>1.442893348298416</v>
      </c>
    </row>
    <row r="79" spans="1:48" ht="12.75">
      <c r="A79" s="11">
        <v>1430</v>
      </c>
      <c r="B79" s="11">
        <v>160</v>
      </c>
      <c r="C79" s="11">
        <v>9654</v>
      </c>
      <c r="D79" s="11">
        <v>542.6</v>
      </c>
      <c r="E79" s="1">
        <f>C79/D79</f>
        <v>17.792112053077773</v>
      </c>
      <c r="F79" s="2">
        <f>SQRT(C79)</f>
        <v>98.25477087653302</v>
      </c>
      <c r="G79" s="2">
        <v>0.1</v>
      </c>
      <c r="H79" s="2">
        <f>SQRT((F79/C79)^2+(G79/D79)^2)*E79</f>
        <v>0.18111109225859723</v>
      </c>
      <c r="I79" s="1">
        <f>(H79/E79)*100</f>
        <v>1.0179291346541834</v>
      </c>
      <c r="K79" s="11">
        <v>1430</v>
      </c>
      <c r="L79" s="11">
        <v>160.2</v>
      </c>
      <c r="M79" s="11">
        <v>15020</v>
      </c>
      <c r="N79" s="11">
        <v>351.22</v>
      </c>
      <c r="O79" s="1">
        <f>M79/N79</f>
        <v>42.765218381641134</v>
      </c>
      <c r="P79" s="2">
        <f>SQRT(M79)</f>
        <v>122.55610959882824</v>
      </c>
      <c r="Q79" s="2">
        <v>0.01</v>
      </c>
      <c r="R79" s="2">
        <f>SQRT((P79/M79)^2+(Q79/N79)^2)*O79</f>
        <v>0.34894611847236057</v>
      </c>
      <c r="S79" s="1">
        <f>(R79/O79)*100</f>
        <v>0.8159577611841711</v>
      </c>
      <c r="T79" s="1"/>
      <c r="X79" s="3">
        <f>A11</f>
        <v>1350</v>
      </c>
      <c r="Y79" s="3">
        <v>240</v>
      </c>
      <c r="Z79" s="4">
        <f>E11</f>
        <v>13.929490410377483</v>
      </c>
      <c r="AA79" s="4">
        <f>H11</f>
        <v>0.13593751835124554</v>
      </c>
      <c r="AB79" s="4">
        <f>E243</f>
        <v>22.569882777276824</v>
      </c>
      <c r="AC79" s="4">
        <f>H243</f>
        <v>0.31915726353150514</v>
      </c>
      <c r="AE79" s="3">
        <f>K11</f>
        <v>1350</v>
      </c>
      <c r="AF79" s="3">
        <v>240</v>
      </c>
      <c r="AG79" s="4">
        <f>O11</f>
        <v>19.1821440208537</v>
      </c>
      <c r="AH79" s="4">
        <f>R11</f>
        <v>0.17678109118290072</v>
      </c>
      <c r="AI79" s="4">
        <f>O243</f>
        <v>3910.4158004158003</v>
      </c>
      <c r="AJ79" s="4">
        <f>R243</f>
        <v>9.053096497008704</v>
      </c>
      <c r="AL79" s="5">
        <f>X79</f>
        <v>1350</v>
      </c>
      <c r="AM79" s="5">
        <v>240</v>
      </c>
      <c r="AN79" s="4">
        <f>(AB79-Z79)/Z79</f>
        <v>0.6202949363073786</v>
      </c>
      <c r="AO79" s="4">
        <f>SQRT((SQRT(AC79^2+AA79^2)/(AB79-Z79))^2+(AA79/Z79)^2)*AN79</f>
        <v>0.025629224922277455</v>
      </c>
      <c r="AP79" s="4">
        <f>(AO79/AN79)*100</f>
        <v>4.131780451868342</v>
      </c>
      <c r="AR79" s="5">
        <f>AL79</f>
        <v>1350</v>
      </c>
      <c r="AS79" s="5">
        <v>240</v>
      </c>
      <c r="AT79" s="4">
        <f>(AI79-AG79)/AG79</f>
        <v>202.85707646468646</v>
      </c>
      <c r="AU79" s="4">
        <f>SQRT((SQRT(AJ79^2+AH79^2)/(AI79-AG79))^2+(AH79/AG79)^2)*AT79</f>
        <v>1.928188297466928</v>
      </c>
      <c r="AV79" s="4">
        <f>(AU79/AT79)*100</f>
        <v>0.9505156689974228</v>
      </c>
    </row>
    <row r="80" spans="1:48" ht="12.75">
      <c r="A80" s="11">
        <v>1430</v>
      </c>
      <c r="B80" s="11">
        <v>180.2</v>
      </c>
      <c r="C80" s="11">
        <v>5013</v>
      </c>
      <c r="D80" s="11">
        <v>303.4</v>
      </c>
      <c r="E80" s="1">
        <f>C80/D80</f>
        <v>16.52274225444957</v>
      </c>
      <c r="F80" s="2">
        <f>SQRT(C80)</f>
        <v>70.80254232723568</v>
      </c>
      <c r="G80" s="2">
        <v>0.1</v>
      </c>
      <c r="H80" s="2">
        <f>SQRT((F80/C80)^2+(G80/D80)^2)*E80</f>
        <v>0.23342722064387297</v>
      </c>
      <c r="I80" s="1">
        <f>(H80/E80)*100</f>
        <v>1.4127631905715352</v>
      </c>
      <c r="K80" s="11">
        <v>1430</v>
      </c>
      <c r="L80" s="11">
        <v>180.9</v>
      </c>
      <c r="M80" s="11">
        <v>5092</v>
      </c>
      <c r="N80" s="11">
        <v>143.34</v>
      </c>
      <c r="O80" s="1">
        <f>M80/N80</f>
        <v>35.52392911957583</v>
      </c>
      <c r="P80" s="2">
        <f>SQRT(M80)</f>
        <v>71.35825109964509</v>
      </c>
      <c r="Q80" s="2">
        <v>0.01</v>
      </c>
      <c r="R80" s="2">
        <f>SQRT((P80/M80)^2+(Q80/N80)^2)*O80</f>
        <v>0.49783127758727963</v>
      </c>
      <c r="S80" s="1">
        <f>(R80/O80)*100</f>
        <v>1.4013970017549227</v>
      </c>
      <c r="T80" s="1"/>
      <c r="X80" s="3">
        <f>A12</f>
        <v>1360</v>
      </c>
      <c r="Y80" s="3">
        <f>80</f>
        <v>80</v>
      </c>
      <c r="Z80" s="4">
        <f>E12</f>
        <v>23.99311531841652</v>
      </c>
      <c r="AA80" s="4">
        <f>H12</f>
        <v>0.32147657098245686</v>
      </c>
      <c r="AB80" s="4">
        <f>E244</f>
        <v>2292.4752475247524</v>
      </c>
      <c r="AC80" s="4">
        <f>H244</f>
        <v>15.56554265164672</v>
      </c>
      <c r="AE80" s="3">
        <f>K12</f>
        <v>1360</v>
      </c>
      <c r="AF80" s="3">
        <f>80</f>
        <v>80</v>
      </c>
      <c r="AG80" s="4">
        <f>O12</f>
        <v>19.10913140311804</v>
      </c>
      <c r="AH80" s="4">
        <f>R12</f>
        <v>0.26633191880414364</v>
      </c>
      <c r="AI80" s="4">
        <f>O244</f>
        <v>4282.741312741313</v>
      </c>
      <c r="AJ80" s="4">
        <f>R244</f>
        <v>12.964994979500853</v>
      </c>
      <c r="AL80" s="5">
        <f>X80</f>
        <v>1360</v>
      </c>
      <c r="AM80" s="5">
        <f>80</f>
        <v>80</v>
      </c>
      <c r="AN80" s="4">
        <f>(AB80-Z80)/Z80</f>
        <v>94.54721081864284</v>
      </c>
      <c r="AO80" s="4">
        <f>SQRT((SQRT(AC80^2+AA80^2)/(AB80-Z80))^2+(AA80/Z80)^2)*AN80</f>
        <v>1.4233283517986517</v>
      </c>
      <c r="AP80" s="4">
        <f>(AO80/AN80)*100</f>
        <v>1.505415484470325</v>
      </c>
      <c r="AR80" s="5">
        <f>AL80</f>
        <v>1360</v>
      </c>
      <c r="AS80" s="5">
        <f>80</f>
        <v>80</v>
      </c>
      <c r="AT80" s="4">
        <f>(AI80-AG80)/AG80</f>
        <v>223.1201456201456</v>
      </c>
      <c r="AU80" s="4">
        <f>SQRT((SQRT(AJ80^2+AH80^2)/(AI80-AG80))^2+(AH80/AG80)^2)*AT80</f>
        <v>3.18290207053281</v>
      </c>
      <c r="AV80" s="4">
        <f>(AU80/AT80)*100</f>
        <v>1.4265417681967598</v>
      </c>
    </row>
    <row r="81" spans="1:48" ht="12.75">
      <c r="A81" s="11">
        <v>1430</v>
      </c>
      <c r="B81" s="11">
        <v>200.2</v>
      </c>
      <c r="C81" s="11">
        <v>5591</v>
      </c>
      <c r="D81" s="11">
        <v>340.9</v>
      </c>
      <c r="E81" s="1">
        <f>C81/D81</f>
        <v>16.400704018773833</v>
      </c>
      <c r="F81" s="2">
        <f>SQRT(C81)</f>
        <v>74.77298977572049</v>
      </c>
      <c r="G81" s="2">
        <v>0.1</v>
      </c>
      <c r="H81" s="2">
        <f>SQRT((F81/C81)^2+(G81/D81)^2)*E81</f>
        <v>0.21939270830475383</v>
      </c>
      <c r="I81" s="1">
        <f>(H81/E81)*100</f>
        <v>1.3377029916131387</v>
      </c>
      <c r="K81" s="11">
        <v>1430</v>
      </c>
      <c r="L81" s="11">
        <v>200.5</v>
      </c>
      <c r="M81" s="11">
        <v>5038</v>
      </c>
      <c r="N81" s="11">
        <v>160.34</v>
      </c>
      <c r="O81" s="1">
        <f>M81/N81</f>
        <v>31.420730946738182</v>
      </c>
      <c r="P81" s="2">
        <f>SQRT(M81)</f>
        <v>70.97887009526144</v>
      </c>
      <c r="Q81" s="2">
        <v>0.01</v>
      </c>
      <c r="R81" s="2">
        <f>SQRT((P81/M81)^2+(Q81/N81)^2)*O81</f>
        <v>0.4426815863414688</v>
      </c>
      <c r="S81" s="1">
        <f>(R81/O81)*100</f>
        <v>1.408883794243571</v>
      </c>
      <c r="T81" s="1"/>
      <c r="X81" s="3">
        <f>A13</f>
        <v>1360</v>
      </c>
      <c r="Y81" s="3">
        <f>100</f>
        <v>100</v>
      </c>
      <c r="Z81" s="4">
        <f>E13</f>
        <v>18.51851851851852</v>
      </c>
      <c r="AA81" s="4">
        <f>H13</f>
        <v>0.24978148813676085</v>
      </c>
      <c r="AB81" s="4">
        <f>E245</f>
        <v>1130.8415841584158</v>
      </c>
      <c r="AC81" s="4">
        <f>H245</f>
        <v>9.344644842275168</v>
      </c>
      <c r="AE81" s="3">
        <f>K13</f>
        <v>1360</v>
      </c>
      <c r="AF81" s="3">
        <f>100</f>
        <v>100</v>
      </c>
      <c r="AG81" s="4">
        <f>O13</f>
        <v>20.81708834508503</v>
      </c>
      <c r="AH81" s="4">
        <f>R13</f>
        <v>0.29384158797415316</v>
      </c>
      <c r="AI81" s="4">
        <f>O245</f>
        <v>2822.8025477707006</v>
      </c>
      <c r="AJ81" s="4">
        <f>R245</f>
        <v>9.52398752696046</v>
      </c>
      <c r="AL81" s="5">
        <f>X81</f>
        <v>1360</v>
      </c>
      <c r="AM81" s="5">
        <f>100</f>
        <v>100</v>
      </c>
      <c r="AN81" s="4">
        <f>(AB81-Z81)/Z81</f>
        <v>60.06544554455446</v>
      </c>
      <c r="AO81" s="4">
        <f>SQRT((SQRT(AC81^2+AA81^2)/(AB81-Z81))^2+(AA81/Z81)^2)*AN81</f>
        <v>0.9545664781573722</v>
      </c>
      <c r="AP81" s="4">
        <f>(AO81/AN81)*100</f>
        <v>1.5892106842848739</v>
      </c>
      <c r="AR81" s="5">
        <f>AL81</f>
        <v>1360</v>
      </c>
      <c r="AS81" s="5">
        <f>100</f>
        <v>100</v>
      </c>
      <c r="AT81" s="4">
        <f>(AI81-AG81)/AG81</f>
        <v>134.60025787358356</v>
      </c>
      <c r="AU81" s="4">
        <f>SQRT((SQRT(AJ81^2+AH81^2)/(AI81-AG81))^2+(AH81/AG81)^2)*AT81</f>
        <v>1.9542960448537527</v>
      </c>
      <c r="AV81" s="4">
        <f>(AU81/AT81)*100</f>
        <v>1.4519259292127253</v>
      </c>
    </row>
    <row r="82" spans="1:48" ht="12.75">
      <c r="A82" s="11">
        <v>1430</v>
      </c>
      <c r="B82" s="11">
        <v>220.3</v>
      </c>
      <c r="C82" s="11">
        <v>10296</v>
      </c>
      <c r="D82" s="11">
        <v>637.5</v>
      </c>
      <c r="E82" s="1">
        <f>C82/D82</f>
        <v>16.15058823529412</v>
      </c>
      <c r="F82" s="2">
        <f>SQRT(C82)</f>
        <v>101.46920715172658</v>
      </c>
      <c r="G82" s="2">
        <v>0.1</v>
      </c>
      <c r="H82" s="2">
        <f>SQRT((F82/C82)^2+(G82/D82)^2)*E82</f>
        <v>0.159187544426887</v>
      </c>
      <c r="I82" s="1">
        <f>(H82/E82)*100</f>
        <v>0.9856454892399034</v>
      </c>
      <c r="K82" s="11">
        <v>1430</v>
      </c>
      <c r="L82" s="11">
        <v>220.2</v>
      </c>
      <c r="M82" s="11">
        <v>5032</v>
      </c>
      <c r="N82" s="11">
        <v>185.83</v>
      </c>
      <c r="O82" s="1">
        <f>M82/N82</f>
        <v>27.07851261906043</v>
      </c>
      <c r="P82" s="2">
        <f>SQRT(M82)</f>
        <v>70.9365914038728</v>
      </c>
      <c r="Q82" s="2">
        <v>0.01</v>
      </c>
      <c r="R82" s="2">
        <f>SQRT((P82/M82)^2+(Q82/N82)^2)*O82</f>
        <v>0.38173119643693426</v>
      </c>
      <c r="S82" s="1">
        <f>(R82/O82)*100</f>
        <v>1.4097199569530106</v>
      </c>
      <c r="T82" s="1"/>
      <c r="X82" s="3">
        <f>A14</f>
        <v>1360</v>
      </c>
      <c r="Y82" s="3">
        <f>120</f>
        <v>120</v>
      </c>
      <c r="Z82" s="4">
        <f>E14</f>
        <v>16.746666666666666</v>
      </c>
      <c r="AA82" s="4">
        <f>H14</f>
        <v>0.23633320424172413</v>
      </c>
      <c r="AB82" s="4">
        <f>E246</f>
        <v>607.5</v>
      </c>
      <c r="AC82" s="4">
        <f>H246</f>
        <v>6.071830786013691</v>
      </c>
      <c r="AE82" s="3">
        <f>K14</f>
        <v>1360</v>
      </c>
      <c r="AF82" s="3">
        <f>120</f>
        <v>120</v>
      </c>
      <c r="AG82" s="4">
        <f>O14</f>
        <v>22.214348981399468</v>
      </c>
      <c r="AH82" s="4">
        <f>R14</f>
        <v>0.3136584287946078</v>
      </c>
      <c r="AI82" s="4">
        <f>O246</f>
        <v>1893.4527687296418</v>
      </c>
      <c r="AJ82" s="4">
        <f>R246</f>
        <v>7.877587110049755</v>
      </c>
      <c r="AL82" s="5">
        <f>X82</f>
        <v>1360</v>
      </c>
      <c r="AM82" s="5">
        <f>120</f>
        <v>120</v>
      </c>
      <c r="AN82" s="4">
        <f>(AB82-Z82)/Z82</f>
        <v>35.27587579617835</v>
      </c>
      <c r="AO82" s="4">
        <f>SQRT((SQRT(AC82^2+AA82^2)/(AB82-Z82))^2+(AA82/Z82)^2)*AN82</f>
        <v>0.6160216315582034</v>
      </c>
      <c r="AP82" s="4">
        <f>(AO82/AN82)*100</f>
        <v>1.746297200720218</v>
      </c>
      <c r="AR82" s="5">
        <f>AL82</f>
        <v>1360</v>
      </c>
      <c r="AS82" s="5">
        <f>120</f>
        <v>120</v>
      </c>
      <c r="AT82" s="4">
        <f>(AI82-AG82)/AG82</f>
        <v>84.23557320158555</v>
      </c>
      <c r="AU82" s="4">
        <f>SQRT((SQRT(AJ82^2+AH82^2)/(AI82-AG82))^2+(AH82/AG82)^2)*AT82</f>
        <v>1.2411954637946883</v>
      </c>
      <c r="AV82" s="4">
        <f>(AU82/AT82)*100</f>
        <v>1.4734813530910067</v>
      </c>
    </row>
    <row r="83" spans="1:48" ht="12.75">
      <c r="A83" s="11">
        <v>1430</v>
      </c>
      <c r="B83" s="11">
        <v>240.1</v>
      </c>
      <c r="C83" s="11">
        <v>5730</v>
      </c>
      <c r="D83" s="11">
        <v>365.8</v>
      </c>
      <c r="E83" s="1">
        <f>C83/D83</f>
        <v>15.664297430289775</v>
      </c>
      <c r="F83" s="2">
        <f>SQRT(C83)</f>
        <v>75.69676347110224</v>
      </c>
      <c r="G83" s="2">
        <v>0.1</v>
      </c>
      <c r="H83" s="2">
        <f>SQRT((F83/C83)^2+(G83/D83)^2)*E83</f>
        <v>0.2069791393673662</v>
      </c>
      <c r="I83" s="1">
        <f>(H83/E83)*100</f>
        <v>1.3213432666768337</v>
      </c>
      <c r="K83" s="11">
        <v>1430</v>
      </c>
      <c r="L83" s="11">
        <v>240.4</v>
      </c>
      <c r="M83" s="11">
        <v>5063</v>
      </c>
      <c r="N83" s="11">
        <v>202.64</v>
      </c>
      <c r="O83" s="1">
        <f>M83/N83</f>
        <v>24.98519542045006</v>
      </c>
      <c r="P83" s="2">
        <f>SQRT(M83)</f>
        <v>71.15476090888086</v>
      </c>
      <c r="Q83" s="2">
        <v>0.01</v>
      </c>
      <c r="R83" s="2">
        <f>SQRT((P83/M83)^2+(Q83/N83)^2)*O83</f>
        <v>0.3511409374806136</v>
      </c>
      <c r="S83" s="1">
        <f>(R83/O83)*100</f>
        <v>1.4053960017987663</v>
      </c>
      <c r="T83" s="1"/>
      <c r="X83" s="3">
        <f>A15</f>
        <v>1360</v>
      </c>
      <c r="Y83" s="3">
        <v>140</v>
      </c>
      <c r="Z83" s="4">
        <f>E15</f>
        <v>16.545</v>
      </c>
      <c r="AA83" s="4">
        <f>H15</f>
        <v>0.20341978410189732</v>
      </c>
      <c r="AB83" s="4">
        <f>E247</f>
        <v>327.62987012987014</v>
      </c>
      <c r="AC83" s="4">
        <f>H247</f>
        <v>3.430577513209845</v>
      </c>
      <c r="AE83" s="3">
        <f>K15</f>
        <v>1360</v>
      </c>
      <c r="AF83" s="3">
        <v>140</v>
      </c>
      <c r="AG83" s="4">
        <f>O15</f>
        <v>24.510158013544018</v>
      </c>
      <c r="AH83" s="4">
        <f>R15</f>
        <v>0.33265081599085555</v>
      </c>
      <c r="AI83" s="4">
        <f>O247</f>
        <v>1258.5882352941176</v>
      </c>
      <c r="AJ83" s="4">
        <f>R247</f>
        <v>7.042727228839813</v>
      </c>
      <c r="AL83" s="5">
        <f>X83</f>
        <v>1360</v>
      </c>
      <c r="AM83" s="5">
        <v>140</v>
      </c>
      <c r="AN83" s="4">
        <f>(AB83-Z83)/Z83</f>
        <v>18.802349358106383</v>
      </c>
      <c r="AO83" s="4">
        <f>SQRT((SQRT(AC83^2+AA83^2)/(AB83-Z83))^2+(AA83/Z83)^2)*AN83</f>
        <v>0.3107825401681174</v>
      </c>
      <c r="AP83" s="4">
        <f>(AO83/AN83)*100</f>
        <v>1.6528920628428152</v>
      </c>
      <c r="AR83" s="5">
        <f>AL83</f>
        <v>1360</v>
      </c>
      <c r="AS83" s="5">
        <v>140</v>
      </c>
      <c r="AT83" s="4">
        <f>(AI83-AG83)/AG83</f>
        <v>50.34965815392283</v>
      </c>
      <c r="AU83" s="4">
        <f>SQRT((SQRT(AJ83^2+AH83^2)/(AI83-AG83))^2+(AH83/AG83)^2)*AT83</f>
        <v>0.741421728111597</v>
      </c>
      <c r="AV83" s="4">
        <f>(AU83/AT83)*100</f>
        <v>1.4725457039748173</v>
      </c>
    </row>
    <row r="84" spans="1:48" ht="12.75">
      <c r="A84" s="11">
        <v>1440</v>
      </c>
      <c r="B84" s="11">
        <v>80.7</v>
      </c>
      <c r="C84" s="11">
        <v>5040</v>
      </c>
      <c r="D84" s="11">
        <v>116.8</v>
      </c>
      <c r="E84" s="1">
        <f>C84/D84</f>
        <v>43.15068493150685</v>
      </c>
      <c r="F84" s="2">
        <f>SQRT(C84)</f>
        <v>70.9929573971954</v>
      </c>
      <c r="G84" s="2">
        <v>0.1</v>
      </c>
      <c r="H84" s="2">
        <f>SQRT((F84/C84)^2+(G84/D84)^2)*E84</f>
        <v>0.6089381419005889</v>
      </c>
      <c r="I84" s="1">
        <f>(H84/E84)*100</f>
        <v>1.4111899796426346</v>
      </c>
      <c r="K84" s="11">
        <v>1440</v>
      </c>
      <c r="L84" s="11">
        <v>80.3</v>
      </c>
      <c r="M84" s="11">
        <v>8620</v>
      </c>
      <c r="N84" s="11">
        <v>70.9</v>
      </c>
      <c r="O84" s="1">
        <f>M84/N84</f>
        <v>121.57968970380817</v>
      </c>
      <c r="P84" s="2">
        <f>SQRT(M84)</f>
        <v>92.84395510748128</v>
      </c>
      <c r="Q84" s="2">
        <v>0.01</v>
      </c>
      <c r="R84" s="2">
        <f>SQRT((P84/M84)^2+(Q84/N84)^2)*O84</f>
        <v>1.3096179863351445</v>
      </c>
      <c r="S84" s="1">
        <f>(R84/O84)*100</f>
        <v>1.0771683901526885</v>
      </c>
      <c r="T84" s="1"/>
      <c r="X84" s="3">
        <f>A16</f>
        <v>1360</v>
      </c>
      <c r="Y84" s="3">
        <v>160</v>
      </c>
      <c r="Z84" s="4">
        <f>E16</f>
        <v>15.689655172413794</v>
      </c>
      <c r="AA84" s="4">
        <f>H16</f>
        <v>0.21238065538017448</v>
      </c>
      <c r="AB84" s="4">
        <f>E248</f>
        <v>183.4</v>
      </c>
      <c r="AC84" s="4">
        <f>H248</f>
        <v>1.8562697509871113</v>
      </c>
      <c r="AE84" s="3">
        <f>K16</f>
        <v>1360</v>
      </c>
      <c r="AF84" s="3">
        <v>160</v>
      </c>
      <c r="AG84" s="4">
        <f>O16</f>
        <v>26.82365253793825</v>
      </c>
      <c r="AH84" s="4">
        <f>R16</f>
        <v>0.37465511122088707</v>
      </c>
      <c r="AI84" s="4">
        <f>O248</f>
        <v>846.0599571734475</v>
      </c>
      <c r="AJ84" s="4">
        <f>R248</f>
        <v>4.260250912111536</v>
      </c>
      <c r="AL84" s="5">
        <f>X84</f>
        <v>1360</v>
      </c>
      <c r="AM84" s="5">
        <v>160</v>
      </c>
      <c r="AN84" s="4">
        <f>(AB84-Z84)/Z84</f>
        <v>10.689230769230768</v>
      </c>
      <c r="AO84" s="4">
        <f>SQRT((SQRT(AC84^2+AA84^2)/(AB84-Z84))^2+(AA84/Z84)^2)*AN84</f>
        <v>0.18739531000770263</v>
      </c>
      <c r="AP84" s="4">
        <f>(AO84/AN84)*100</f>
        <v>1.7531225029505861</v>
      </c>
      <c r="AR84" s="5">
        <f>AL84</f>
        <v>1360</v>
      </c>
      <c r="AS84" s="5">
        <v>160</v>
      </c>
      <c r="AT84" s="4">
        <f>(AI84-AG84)/AG84</f>
        <v>30.541564146673004</v>
      </c>
      <c r="AU84" s="4">
        <f>SQRT((SQRT(AJ84^2+AH84^2)/(AI84-AG84))^2+(AH84/AG84)^2)*AT84</f>
        <v>0.4554059461503212</v>
      </c>
      <c r="AV84" s="4">
        <f>(AU84/AT84)*100</f>
        <v>1.491102236818248</v>
      </c>
    </row>
    <row r="85" spans="1:48" ht="12.75">
      <c r="A85" s="11">
        <v>1440</v>
      </c>
      <c r="B85" s="11">
        <v>99.8</v>
      </c>
      <c r="C85" s="11">
        <v>4994</v>
      </c>
      <c r="D85" s="11">
        <v>168.9</v>
      </c>
      <c r="E85" s="1">
        <f>C85/D85</f>
        <v>29.567791592658377</v>
      </c>
      <c r="F85" s="2">
        <f>SQRT(C85)</f>
        <v>70.66823897621902</v>
      </c>
      <c r="G85" s="2">
        <v>0.1</v>
      </c>
      <c r="H85" s="2">
        <f>SQRT((F85/C85)^2+(G85/D85)^2)*E85</f>
        <v>0.4187689056697662</v>
      </c>
      <c r="I85" s="1">
        <f>(H85/E85)*100</f>
        <v>1.4163009244618245</v>
      </c>
      <c r="K85" s="11">
        <v>1440</v>
      </c>
      <c r="L85" s="11">
        <v>100.2</v>
      </c>
      <c r="M85" s="11">
        <v>5038</v>
      </c>
      <c r="N85" s="11">
        <v>53.4</v>
      </c>
      <c r="O85" s="1">
        <f>M85/N85</f>
        <v>94.34456928838952</v>
      </c>
      <c r="P85" s="2">
        <f>SQRT(M85)</f>
        <v>70.97887009526144</v>
      </c>
      <c r="Q85" s="2">
        <v>0.01</v>
      </c>
      <c r="R85" s="2">
        <f>SQRT((P85/M85)^2+(Q85/N85)^2)*O85</f>
        <v>1.3293097363709327</v>
      </c>
      <c r="S85" s="1">
        <f>(R85/O85)*100</f>
        <v>1.408994440694875</v>
      </c>
      <c r="T85" s="1"/>
      <c r="X85" s="3">
        <f>A17</f>
        <v>1360</v>
      </c>
      <c r="Y85" s="3">
        <v>180</v>
      </c>
      <c r="Z85" s="4">
        <f>E17</f>
        <v>15.4475</v>
      </c>
      <c r="AA85" s="4">
        <f>H17</f>
        <v>0.19655448119672983</v>
      </c>
      <c r="AB85" s="4">
        <f>E249</f>
        <v>108.23275862068967</v>
      </c>
      <c r="AC85" s="4">
        <f>H249</f>
        <v>1.5449960852200788</v>
      </c>
      <c r="AE85" s="3">
        <f>K17</f>
        <v>1360</v>
      </c>
      <c r="AF85" s="3">
        <v>180</v>
      </c>
      <c r="AG85" s="4">
        <f>O17</f>
        <v>30.895626012497107</v>
      </c>
      <c r="AH85" s="4">
        <f>R17</f>
        <v>0.4227953988859676</v>
      </c>
      <c r="AI85" s="4">
        <f>O249</f>
        <v>586.4864864864866</v>
      </c>
      <c r="AJ85" s="4">
        <f>R249</f>
        <v>4.200384004378351</v>
      </c>
      <c r="AL85" s="5">
        <f>X85</f>
        <v>1360</v>
      </c>
      <c r="AM85" s="5">
        <v>180</v>
      </c>
      <c r="AN85" s="4">
        <f>(AB85-Z85)/Z85</f>
        <v>6.006490281319933</v>
      </c>
      <c r="AO85" s="4">
        <f>SQRT((SQRT(AC85^2+AA85^2)/(AB85-Z85))^2+(AA85/Z85)^2)*AN85</f>
        <v>0.12651537063048574</v>
      </c>
      <c r="AP85" s="4">
        <f>(AO85/AN85)*100</f>
        <v>2.106311085259658</v>
      </c>
      <c r="AR85" s="5">
        <f>AL85</f>
        <v>1360</v>
      </c>
      <c r="AS85" s="5">
        <v>180</v>
      </c>
      <c r="AT85" s="4">
        <f>(AI85-AG85)/AG85</f>
        <v>17.98283227047272</v>
      </c>
      <c r="AU85" s="4">
        <f>SQRT((SQRT(AJ85^2+AH85^2)/(AI85-AG85))^2+(AH85/AG85)^2)*AT85</f>
        <v>0.28147880462068464</v>
      </c>
      <c r="AV85" s="4">
        <f>(AU85/AT85)*100</f>
        <v>1.5652640273071141</v>
      </c>
    </row>
    <row r="86" spans="1:48" ht="12.75">
      <c r="A86" s="11">
        <v>1440</v>
      </c>
      <c r="B86" s="11">
        <v>119.7</v>
      </c>
      <c r="C86" s="11">
        <v>5005</v>
      </c>
      <c r="D86" s="11">
        <v>216.9</v>
      </c>
      <c r="E86" s="1">
        <f>C86/D86</f>
        <v>23.075149838635316</v>
      </c>
      <c r="F86" s="2">
        <f>SQRT(C86)</f>
        <v>70.74602462329597</v>
      </c>
      <c r="G86" s="2">
        <v>0.1</v>
      </c>
      <c r="H86" s="2">
        <f>SQRT((F86/C86)^2+(G86/D86)^2)*E86</f>
        <v>0.3263423079567156</v>
      </c>
      <c r="I86" s="1">
        <f>(H86/E86)*100</f>
        <v>1.4142586732429894</v>
      </c>
      <c r="K86" s="11">
        <v>1440</v>
      </c>
      <c r="L86" s="11">
        <v>120</v>
      </c>
      <c r="M86" s="11">
        <v>33004</v>
      </c>
      <c r="N86" s="11">
        <v>462.3</v>
      </c>
      <c r="O86" s="1">
        <f>M86/N86</f>
        <v>71.39087172831495</v>
      </c>
      <c r="P86" s="2">
        <f>SQRT(M86)</f>
        <v>181.67003054989559</v>
      </c>
      <c r="Q86" s="2">
        <v>0.01</v>
      </c>
      <c r="R86" s="2">
        <f>SQRT((P86/M86)^2+(Q86/N86)^2)*O86</f>
        <v>0.3929730332425263</v>
      </c>
      <c r="S86" s="1">
        <f>(R86/O86)*100</f>
        <v>0.5504527732033084</v>
      </c>
      <c r="T86" s="1"/>
      <c r="X86" s="3">
        <f>A18</f>
        <v>1360</v>
      </c>
      <c r="Y86" s="3">
        <v>200</v>
      </c>
      <c r="Z86" s="4">
        <f>E18</f>
        <v>15.433496269616672</v>
      </c>
      <c r="AA86" s="4">
        <f>H18</f>
        <v>0.1993017409773978</v>
      </c>
      <c r="AB86" s="4">
        <f>E250</f>
        <v>70.29453015427771</v>
      </c>
      <c r="AC86" s="4">
        <f>H250</f>
        <v>0.9978065885005742</v>
      </c>
      <c r="AE86" s="3">
        <f>K18</f>
        <v>1360</v>
      </c>
      <c r="AF86" s="3">
        <v>200</v>
      </c>
      <c r="AG86" s="4">
        <f>O18</f>
        <v>37.72611139499234</v>
      </c>
      <c r="AH86" s="4">
        <f>R18</f>
        <v>0.4390659865282952</v>
      </c>
      <c r="AI86" s="4">
        <f>O250</f>
        <v>407.9032258064516</v>
      </c>
      <c r="AJ86" s="4">
        <f>R250</f>
        <v>4.058911607412558</v>
      </c>
      <c r="AL86" s="5">
        <f>X86</f>
        <v>1360</v>
      </c>
      <c r="AM86" s="5">
        <v>200</v>
      </c>
      <c r="AN86" s="4">
        <f>(AB86-Z86)/Z86</f>
        <v>3.5546730906764035</v>
      </c>
      <c r="AO86" s="4">
        <f>SQRT((SQRT(AC86^2+AA86^2)/(AB86-Z86))^2+(AA86/Z86)^2)*AN86</f>
        <v>0.0803354268573634</v>
      </c>
      <c r="AP86" s="4">
        <f>(AO86/AN86)*100</f>
        <v>2.259994795810512</v>
      </c>
      <c r="AR86" s="5">
        <f>AL86</f>
        <v>1360</v>
      </c>
      <c r="AS86" s="5">
        <v>200</v>
      </c>
      <c r="AT86" s="4">
        <f>(AI86-AG86)/AG86</f>
        <v>9.812225557405197</v>
      </c>
      <c r="AU86" s="4">
        <f>SQRT((SQRT(AJ86^2+AH86^2)/(AI86-AG86))^2+(AH86/AG86)^2)*AT86</f>
        <v>0.1573270936406702</v>
      </c>
      <c r="AV86" s="4">
        <f>(AU86/AT86)*100</f>
        <v>1.60337828273767</v>
      </c>
    </row>
    <row r="87" spans="1:48" ht="12.75">
      <c r="A87" s="11">
        <v>1440</v>
      </c>
      <c r="B87" s="11">
        <v>139.9</v>
      </c>
      <c r="C87" s="11">
        <v>5008</v>
      </c>
      <c r="D87" s="11">
        <v>244.9</v>
      </c>
      <c r="E87" s="1">
        <f>C87/D87</f>
        <v>20.4491629236423</v>
      </c>
      <c r="F87" s="2">
        <f>SQRT(C87)</f>
        <v>70.76722405181653</v>
      </c>
      <c r="G87" s="2">
        <v>0.1</v>
      </c>
      <c r="H87" s="2">
        <f>SQRT((F87/C87)^2+(G87/D87)^2)*E87</f>
        <v>0.28908437411805465</v>
      </c>
      <c r="I87" s="1">
        <f>(H87/E87)*100</f>
        <v>1.4136733870110143</v>
      </c>
      <c r="K87" s="11">
        <v>1440</v>
      </c>
      <c r="L87" s="11">
        <v>140.3</v>
      </c>
      <c r="M87" s="11">
        <v>14541</v>
      </c>
      <c r="N87" s="11">
        <v>258.5</v>
      </c>
      <c r="O87" s="1">
        <f>M87/N87</f>
        <v>56.25145067698259</v>
      </c>
      <c r="P87" s="2">
        <f>SQRT(M87)</f>
        <v>120.5860688471102</v>
      </c>
      <c r="Q87" s="2">
        <v>0.01</v>
      </c>
      <c r="R87" s="2">
        <f>SQRT((P87/M87)^2+(Q87/N87)^2)*O87</f>
        <v>0.46648890081070504</v>
      </c>
      <c r="S87" s="1">
        <f>(R87/O87)*100</f>
        <v>0.8292922141501082</v>
      </c>
      <c r="T87" s="1"/>
      <c r="X87" s="3">
        <f>A19</f>
        <v>1360</v>
      </c>
      <c r="Y87" s="3">
        <v>220</v>
      </c>
      <c r="Z87" s="4">
        <f>E19</f>
        <v>15.125599774202653</v>
      </c>
      <c r="AA87" s="4">
        <f>H19</f>
        <v>0.20666332374766397</v>
      </c>
      <c r="AB87" s="4">
        <f>E251</f>
        <v>45.380434782608695</v>
      </c>
      <c r="AC87" s="4">
        <f>H251</f>
        <v>0.642451805386794</v>
      </c>
      <c r="AE87" s="3">
        <f>K19</f>
        <v>1360</v>
      </c>
      <c r="AF87" s="3">
        <v>220</v>
      </c>
      <c r="AG87" s="4">
        <f>O19</f>
        <v>49.713584288052374</v>
      </c>
      <c r="AH87" s="4">
        <f>R19</f>
        <v>0.6378385577272603</v>
      </c>
      <c r="AI87" s="4">
        <f>O251</f>
        <v>296.62523900573615</v>
      </c>
      <c r="AJ87" s="4">
        <f>R251</f>
        <v>1.6842237153710111</v>
      </c>
      <c r="AL87" s="5">
        <f>X87</f>
        <v>1360</v>
      </c>
      <c r="AM87" s="5">
        <v>220</v>
      </c>
      <c r="AN87" s="4">
        <f>(AB87-Z87)/Z87</f>
        <v>2.0002403514607687</v>
      </c>
      <c r="AO87" s="4">
        <f>SQRT((SQRT(AC87^2+AA87^2)/(AB87-Z87))^2+(AA87/Z87)^2)*AN87</f>
        <v>0.05232273058083927</v>
      </c>
      <c r="AP87" s="4">
        <f>(AO87/AN87)*100</f>
        <v>2.6158221707020437</v>
      </c>
      <c r="AR87" s="5">
        <f>AL87</f>
        <v>1360</v>
      </c>
      <c r="AS87" s="5">
        <v>220</v>
      </c>
      <c r="AT87" s="4">
        <f>(AI87-AG87)/AG87</f>
        <v>4.966683820000157</v>
      </c>
      <c r="AU87" s="4">
        <f>SQRT((SQRT(AJ87^2+AH87^2)/(AI87-AG87))^2+(AH87/AG87)^2)*AT87</f>
        <v>0.0733014604137671</v>
      </c>
      <c r="AV87" s="4">
        <f>(AU87/AT87)*100</f>
        <v>1.4758632333025132</v>
      </c>
    </row>
    <row r="88" spans="1:48" ht="12.75">
      <c r="A88" s="11">
        <v>1440</v>
      </c>
      <c r="B88" s="11">
        <v>159.9</v>
      </c>
      <c r="C88" s="11">
        <v>5169</v>
      </c>
      <c r="D88" s="11">
        <v>289.9</v>
      </c>
      <c r="E88" s="1">
        <f>C88/D88</f>
        <v>17.83028630562263</v>
      </c>
      <c r="F88" s="2">
        <f>SQRT(C88)</f>
        <v>71.89575787207477</v>
      </c>
      <c r="G88" s="2">
        <v>0.1</v>
      </c>
      <c r="H88" s="2">
        <f>SQRT((F88/C88)^2+(G88/D88)^2)*E88</f>
        <v>0.24807817937238352</v>
      </c>
      <c r="I88" s="1">
        <f>(H88/E88)*100</f>
        <v>1.3913303192117235</v>
      </c>
      <c r="K88" s="11">
        <v>1440</v>
      </c>
      <c r="L88" s="11">
        <v>160.1</v>
      </c>
      <c r="M88" s="11">
        <v>10199</v>
      </c>
      <c r="N88" s="11">
        <v>228.3</v>
      </c>
      <c r="O88" s="1">
        <f>M88/N88</f>
        <v>44.673674989049495</v>
      </c>
      <c r="P88" s="2">
        <f>SQRT(M88)</f>
        <v>100.99009852455833</v>
      </c>
      <c r="Q88" s="2">
        <v>0.01</v>
      </c>
      <c r="R88" s="2">
        <f>SQRT((P88/M88)^2+(Q88/N88)^2)*O88</f>
        <v>0.44236130795147727</v>
      </c>
      <c r="S88" s="1">
        <f>(R88/O88)*100</f>
        <v>0.9902057712062189</v>
      </c>
      <c r="T88" s="1"/>
      <c r="X88" s="3">
        <f>A20</f>
        <v>1360</v>
      </c>
      <c r="Y88" s="3">
        <v>240</v>
      </c>
      <c r="Z88" s="4">
        <f>E20</f>
        <v>14.490326306670516</v>
      </c>
      <c r="AA88" s="4">
        <f>H20</f>
        <v>0.20459908137622485</v>
      </c>
      <c r="AB88" s="4">
        <f>E252</f>
        <v>28.046744574290486</v>
      </c>
      <c r="AC88" s="4">
        <f>H252</f>
        <v>0.3953719368878063</v>
      </c>
      <c r="AE88" s="3">
        <f>K20</f>
        <v>1360</v>
      </c>
      <c r="AF88" s="3">
        <v>240</v>
      </c>
      <c r="AG88" s="4">
        <f>O20</f>
        <v>72.17150121345198</v>
      </c>
      <c r="AH88" s="4">
        <f>R20</f>
        <v>0.913308770803471</v>
      </c>
      <c r="AI88" s="4">
        <f>O252</f>
        <v>218.71264367816093</v>
      </c>
      <c r="AJ88" s="4">
        <f>R252</f>
        <v>2.2428563977086786</v>
      </c>
      <c r="AL88" s="5">
        <f>X88</f>
        <v>1360</v>
      </c>
      <c r="AM88" s="5">
        <v>240</v>
      </c>
      <c r="AN88" s="4">
        <f>(AB88-Z88)/Z88</f>
        <v>0.9355495508323627</v>
      </c>
      <c r="AO88" s="4">
        <f>SQRT((SQRT(AC88^2+AA88^2)/(AB88-Z88))^2+(AA88/Z88)^2)*AN88</f>
        <v>0.0334416744738777</v>
      </c>
      <c r="AP88" s="4">
        <f>(AO88/AN88)*100</f>
        <v>3.5745487178230686</v>
      </c>
      <c r="AR88" s="5">
        <f>AL88</f>
        <v>1360</v>
      </c>
      <c r="AS88" s="5">
        <v>240</v>
      </c>
      <c r="AT88" s="4">
        <f>(AI88-AG88)/AG88</f>
        <v>2.0304571749353513</v>
      </c>
      <c r="AU88" s="4">
        <f>SQRT((SQRT(AJ88^2+AH88^2)/(AI88-AG88))^2+(AH88/AG88)^2)*AT88</f>
        <v>0.042262639070495586</v>
      </c>
      <c r="AV88" s="4">
        <f>(AU88/AT88)*100</f>
        <v>2.0814346439905194</v>
      </c>
    </row>
    <row r="89" spans="1:48" ht="12.75">
      <c r="A89" s="11">
        <v>1440</v>
      </c>
      <c r="B89" s="11">
        <v>180.1</v>
      </c>
      <c r="C89" s="11">
        <v>5002</v>
      </c>
      <c r="D89" s="11">
        <v>293.2</v>
      </c>
      <c r="E89" s="1">
        <f>C89/D89</f>
        <v>17.060027285129603</v>
      </c>
      <c r="F89" s="2">
        <f>SQRT(C89)</f>
        <v>70.7248188403477</v>
      </c>
      <c r="G89" s="2">
        <v>0.1</v>
      </c>
      <c r="H89" s="2">
        <f>SQRT((F89/C89)^2+(G89/D89)^2)*E89</f>
        <v>0.2412871476451672</v>
      </c>
      <c r="I89" s="1">
        <f>(H89/E89)*100</f>
        <v>1.4143420969524796</v>
      </c>
      <c r="K89" s="11">
        <v>1440</v>
      </c>
      <c r="L89" s="11">
        <v>180.3</v>
      </c>
      <c r="M89" s="11">
        <v>6117</v>
      </c>
      <c r="N89" s="11">
        <v>161.2</v>
      </c>
      <c r="O89" s="1">
        <f>M89/N89</f>
        <v>37.94665012406948</v>
      </c>
      <c r="P89" s="2">
        <f>SQRT(M89)</f>
        <v>78.21125238736431</v>
      </c>
      <c r="Q89" s="2">
        <v>0.01</v>
      </c>
      <c r="R89" s="2">
        <f>SQRT((P89/M89)^2+(Q89/N89)^2)*O89</f>
        <v>0.48518717700071073</v>
      </c>
      <c r="S89" s="1">
        <f>(R89/O89)*100</f>
        <v>1.2786034483000583</v>
      </c>
      <c r="T89" s="1"/>
      <c r="X89" s="3">
        <f>A21</f>
        <v>1370</v>
      </c>
      <c r="Y89" s="3">
        <f>80</f>
        <v>80</v>
      </c>
      <c r="Z89" s="4">
        <f>E21</f>
        <v>25.166666666666668</v>
      </c>
      <c r="AA89" s="4">
        <f>H21</f>
        <v>0.2897572472703297</v>
      </c>
      <c r="AB89" s="4">
        <f>E253</f>
        <v>2631.7725752508363</v>
      </c>
      <c r="AC89" s="4">
        <f>H253</f>
        <v>12.864402697645055</v>
      </c>
      <c r="AE89" s="3">
        <f>K21</f>
        <v>1370</v>
      </c>
      <c r="AF89" s="3">
        <f>80</f>
        <v>80</v>
      </c>
      <c r="AG89" s="4">
        <f>O21</f>
        <v>79.36357159819521</v>
      </c>
      <c r="AH89" s="4">
        <f>R21</f>
        <v>0.7926308933936194</v>
      </c>
      <c r="AI89" s="4">
        <f>O253</f>
        <v>262.4263038548753</v>
      </c>
      <c r="AJ89" s="4">
        <f>R253</f>
        <v>2.4401333842100956</v>
      </c>
      <c r="AL89" s="5">
        <f>X89</f>
        <v>1370</v>
      </c>
      <c r="AM89" s="5">
        <f>80</f>
        <v>80</v>
      </c>
      <c r="AN89" s="4">
        <f>(AB89-Z89)/Z89</f>
        <v>103.57374471195376</v>
      </c>
      <c r="AO89" s="4">
        <f>SQRT((SQRT(AC89^2+AA89^2)/(AB89-Z89))^2+(AA89/Z89)^2)*AN89</f>
        <v>1.2974903519592633</v>
      </c>
      <c r="AP89" s="4">
        <f>(AO89/AN89)*100</f>
        <v>1.2527212910643328</v>
      </c>
      <c r="AR89" s="5">
        <f>AL89</f>
        <v>1370</v>
      </c>
      <c r="AS89" s="5">
        <f>80</f>
        <v>80</v>
      </c>
      <c r="AT89" s="4">
        <f>(AI89-AG89)/AG89</f>
        <v>2.3066342475549964</v>
      </c>
      <c r="AU89" s="4">
        <f>SQRT((SQRT(AJ89^2+AH89^2)/(AI89-AG89))^2+(AH89/AG89)^2)*AT89</f>
        <v>0.03969621482573535</v>
      </c>
      <c r="AV89" s="4">
        <f>(AU89/AT89)*100</f>
        <v>1.7209583560034645</v>
      </c>
    </row>
    <row r="90" spans="1:48" ht="12.75">
      <c r="A90" s="11">
        <v>1440</v>
      </c>
      <c r="B90" s="11">
        <v>200</v>
      </c>
      <c r="C90" s="11">
        <v>5002</v>
      </c>
      <c r="D90" s="11">
        <v>297.1</v>
      </c>
      <c r="E90" s="1">
        <f>C90/D90</f>
        <v>16.836082127229886</v>
      </c>
      <c r="F90" s="2">
        <f>SQRT(C90)</f>
        <v>70.7248188403477</v>
      </c>
      <c r="G90" s="2">
        <v>0.1</v>
      </c>
      <c r="H90" s="2">
        <f>SQRT((F90/C90)^2+(G90/D90)^2)*E90</f>
        <v>0.23811799123315566</v>
      </c>
      <c r="I90" s="1">
        <f>(H90/E90)*100</f>
        <v>1.4143313713588674</v>
      </c>
      <c r="K90" s="11">
        <v>1440</v>
      </c>
      <c r="L90" s="11">
        <v>200.1</v>
      </c>
      <c r="M90" s="11">
        <v>5902</v>
      </c>
      <c r="N90" s="11">
        <v>183.1</v>
      </c>
      <c r="O90" s="1">
        <f>M90/N90</f>
        <v>32.23375204806117</v>
      </c>
      <c r="P90" s="2">
        <f>SQRT(M90)</f>
        <v>76.82447526667526</v>
      </c>
      <c r="Q90" s="2">
        <v>0.01</v>
      </c>
      <c r="R90" s="2">
        <f>SQRT((P90/M90)^2+(Q90/N90)^2)*O90</f>
        <v>0.41958029213600173</v>
      </c>
      <c r="S90" s="1">
        <f>(R90/O90)*100</f>
        <v>1.3016799642511339</v>
      </c>
      <c r="T90" s="1"/>
      <c r="X90" s="3">
        <f>A22</f>
        <v>1370</v>
      </c>
      <c r="Y90" s="3">
        <f>100</f>
        <v>100</v>
      </c>
      <c r="Z90" s="4">
        <f>E22</f>
        <v>20.181305398871878</v>
      </c>
      <c r="AA90" s="4">
        <f>H22</f>
        <v>0.28526614339436196</v>
      </c>
      <c r="AB90" s="4">
        <f>E254</f>
        <v>1383.973509933775</v>
      </c>
      <c r="AC90" s="4">
        <f>H254</f>
        <v>8.174840631072415</v>
      </c>
      <c r="AE90" s="3">
        <f>K22</f>
        <v>1370</v>
      </c>
      <c r="AF90" s="3">
        <f>100</f>
        <v>100</v>
      </c>
      <c r="AG90" s="4">
        <f>O22</f>
        <v>53.827877507919744</v>
      </c>
      <c r="AH90" s="4">
        <f>R22</f>
        <v>0.5331136612936779</v>
      </c>
      <c r="AI90" s="4">
        <f>O254</f>
        <v>355.86633663366337</v>
      </c>
      <c r="AJ90" s="4">
        <f>R254</f>
        <v>2.9692308405096632</v>
      </c>
      <c r="AL90" s="5">
        <f>X90</f>
        <v>1370</v>
      </c>
      <c r="AM90" s="5">
        <f>100</f>
        <v>100</v>
      </c>
      <c r="AN90" s="4">
        <f>(AB90-Z90)/Z90</f>
        <v>67.57700642155379</v>
      </c>
      <c r="AO90" s="4">
        <f>SQRT((SQRT(AC90^2+AA90^2)/(AB90-Z90))^2+(AA90/Z90)^2)*AN90</f>
        <v>1.0376473857184507</v>
      </c>
      <c r="AP90" s="4">
        <f>(AO90/AN90)*100</f>
        <v>1.5355036286240278</v>
      </c>
      <c r="AR90" s="5">
        <f>AL90</f>
        <v>1370</v>
      </c>
      <c r="AS90" s="5">
        <f>100</f>
        <v>100</v>
      </c>
      <c r="AT90" s="4">
        <f>(AI90-AG90)/AG90</f>
        <v>5.611190206808812</v>
      </c>
      <c r="AU90" s="4">
        <f>SQRT((SQRT(AJ90^2+AH90^2)/(AI90-AG90))^2+(AH90/AG90)^2)*AT90</f>
        <v>0.07892592195371308</v>
      </c>
      <c r="AV90" s="4">
        <f>(AU90/AT90)*100</f>
        <v>1.4065807617418071</v>
      </c>
    </row>
    <row r="91" spans="1:48" ht="12.75">
      <c r="A91" s="11">
        <v>1440</v>
      </c>
      <c r="B91" s="11">
        <v>220.2</v>
      </c>
      <c r="C91" s="11">
        <v>5005</v>
      </c>
      <c r="D91" s="11">
        <v>319</v>
      </c>
      <c r="E91" s="1">
        <f>C91/D91</f>
        <v>15.689655172413794</v>
      </c>
      <c r="F91" s="2">
        <f>SQRT(C91)</f>
        <v>70.74602462329597</v>
      </c>
      <c r="G91" s="2">
        <v>0.1</v>
      </c>
      <c r="H91" s="2">
        <f>SQRT((F91/C91)^2+(G91/D91)^2)*E91</f>
        <v>0.2218289037670679</v>
      </c>
      <c r="I91" s="1">
        <f>(H91/E91)*100</f>
        <v>1.4138545514824108</v>
      </c>
      <c r="K91" s="11">
        <v>1440</v>
      </c>
      <c r="L91" s="11">
        <v>220.7</v>
      </c>
      <c r="M91" s="11">
        <v>7494</v>
      </c>
      <c r="N91" s="11">
        <v>262.4</v>
      </c>
      <c r="O91" s="1">
        <f>M91/N91</f>
        <v>28.559451219512198</v>
      </c>
      <c r="P91" s="2">
        <f>SQRT(M91)</f>
        <v>86.5678924313166</v>
      </c>
      <c r="Q91" s="2">
        <v>0.01</v>
      </c>
      <c r="R91" s="2">
        <f>SQRT((P91/M91)^2+(Q91/N91)^2)*O91</f>
        <v>0.3299099219885185</v>
      </c>
      <c r="S91" s="1">
        <f>(R91/O91)*100</f>
        <v>1.1551689822496296</v>
      </c>
      <c r="T91" s="1"/>
      <c r="X91" s="3">
        <f>A23</f>
        <v>1370</v>
      </c>
      <c r="Y91" s="3">
        <f>120</f>
        <v>120</v>
      </c>
      <c r="Z91" s="4">
        <f>E23</f>
        <v>17.88</v>
      </c>
      <c r="AA91" s="4">
        <f>H23</f>
        <v>0.24420385254946325</v>
      </c>
      <c r="AB91" s="4">
        <f>E255</f>
        <v>748.5148514851486</v>
      </c>
      <c r="AC91" s="4">
        <f>H255</f>
        <v>7.126434046680702</v>
      </c>
      <c r="AE91" s="3">
        <f>K23</f>
        <v>1370</v>
      </c>
      <c r="AF91" s="3">
        <f>120</f>
        <v>120</v>
      </c>
      <c r="AG91" s="4">
        <f>O23</f>
        <v>41.68419737143571</v>
      </c>
      <c r="AH91" s="4">
        <f>R23</f>
        <v>0.29465731777173604</v>
      </c>
      <c r="AI91" s="4">
        <f>O255</f>
        <v>493.308957952468</v>
      </c>
      <c r="AJ91" s="4">
        <f>R255</f>
        <v>3.0044264904205407</v>
      </c>
      <c r="AL91" s="5">
        <f>X91</f>
        <v>1370</v>
      </c>
      <c r="AM91" s="5">
        <f>120</f>
        <v>120</v>
      </c>
      <c r="AN91" s="4">
        <f>(AB91-Z91)/Z91</f>
        <v>40.86324672735731</v>
      </c>
      <c r="AO91" s="4">
        <f>SQRT((SQRT(AC91^2+AA91^2)/(AB91-Z91))^2+(AA91/Z91)^2)*AN91</f>
        <v>0.6859509354388149</v>
      </c>
      <c r="AP91" s="4">
        <f>(AO91/AN91)*100</f>
        <v>1.6786501082880951</v>
      </c>
      <c r="AR91" s="5">
        <f>AL91</f>
        <v>1370</v>
      </c>
      <c r="AS91" s="5">
        <f>120</f>
        <v>120</v>
      </c>
      <c r="AT91" s="4">
        <f>(AI91-AG91)/AG91</f>
        <v>10.834435806853518</v>
      </c>
      <c r="AU91" s="4">
        <f>SQRT((SQRT(AJ91^2+AH91^2)/(AI91-AG91))^2+(AH91/AG91)^2)*AT91</f>
        <v>0.10540585003751592</v>
      </c>
      <c r="AV91" s="4">
        <f>(AU91/AT91)*100</f>
        <v>0.9728780705944977</v>
      </c>
    </row>
    <row r="92" spans="1:48" ht="12.75">
      <c r="A92" s="11">
        <v>1440</v>
      </c>
      <c r="B92" s="11">
        <v>239.7</v>
      </c>
      <c r="C92" s="11">
        <v>5012</v>
      </c>
      <c r="D92" s="11">
        <v>322</v>
      </c>
      <c r="E92" s="1">
        <f>C92/D92</f>
        <v>15.565217391304348</v>
      </c>
      <c r="F92" s="2">
        <f>SQRT(C92)</f>
        <v>70.79548008171143</v>
      </c>
      <c r="G92" s="2">
        <v>0.1</v>
      </c>
      <c r="H92" s="2">
        <f>SQRT((F92/C92)^2+(G92/D92)^2)*E92</f>
        <v>0.21991487264978846</v>
      </c>
      <c r="I92" s="1">
        <f>(H92/E92)*100</f>
        <v>1.4128609136718253</v>
      </c>
      <c r="K92" s="11">
        <v>1440</v>
      </c>
      <c r="L92" s="11">
        <v>240.1</v>
      </c>
      <c r="M92" s="11">
        <v>8631</v>
      </c>
      <c r="N92" s="11">
        <v>324.9</v>
      </c>
      <c r="O92" s="1">
        <f>M92/N92</f>
        <v>26.56509695290859</v>
      </c>
      <c r="P92" s="2">
        <f>SQRT(M92)</f>
        <v>92.90317540321213</v>
      </c>
      <c r="Q92" s="2">
        <v>0.01</v>
      </c>
      <c r="R92" s="2">
        <f>SQRT((P92/M92)^2+(Q92/N92)^2)*O92</f>
        <v>0.2859450760505278</v>
      </c>
      <c r="S92" s="1">
        <f>(R92/O92)*100</f>
        <v>1.076393873349745</v>
      </c>
      <c r="T92" s="1"/>
      <c r="X92" s="3">
        <f>A24</f>
        <v>1370</v>
      </c>
      <c r="Y92" s="3">
        <v>140</v>
      </c>
      <c r="Z92" s="4">
        <f>E24</f>
        <v>16.740833594484485</v>
      </c>
      <c r="AA92" s="4">
        <f>H24</f>
        <v>0.22910735367136298</v>
      </c>
      <c r="AB92" s="4">
        <f>E256</f>
        <v>411.9183673469388</v>
      </c>
      <c r="AC92" s="4">
        <f>H256</f>
        <v>4.431677160504802</v>
      </c>
      <c r="AE92" s="3">
        <f>K24</f>
        <v>1370</v>
      </c>
      <c r="AF92" s="3">
        <v>140</v>
      </c>
      <c r="AG92" s="4">
        <f>O24</f>
        <v>33.725476977010715</v>
      </c>
      <c r="AH92" s="4">
        <f>R24</f>
        <v>0.3371724042201209</v>
      </c>
      <c r="AI92" s="4">
        <f>O256</f>
        <v>693.6944444444445</v>
      </c>
      <c r="AJ92" s="4">
        <f>R256</f>
        <v>4.393907222238879</v>
      </c>
      <c r="AL92" s="5">
        <f>X92</f>
        <v>1370</v>
      </c>
      <c r="AM92" s="5">
        <v>140</v>
      </c>
      <c r="AN92" s="4">
        <f>(AB92-Z92)/Z92</f>
        <v>23.605606705430212</v>
      </c>
      <c r="AO92" s="4">
        <f>SQRT((SQRT(AC92^2+AA92^2)/(AB92-Z92))^2+(AA92/Z92)^2)*AN92</f>
        <v>0.41788778319139824</v>
      </c>
      <c r="AP92" s="4">
        <f>(AO92/AN92)*100</f>
        <v>1.7702903738342286</v>
      </c>
      <c r="AR92" s="5">
        <f>AL92</f>
        <v>1370</v>
      </c>
      <c r="AS92" s="5">
        <v>140</v>
      </c>
      <c r="AT92" s="4">
        <f>(AI92-AG92)/AG92</f>
        <v>19.568854961408185</v>
      </c>
      <c r="AU92" s="4">
        <f>SQRT((SQRT(AJ92^2+AH92^2)/(AI92-AG92))^2+(AH92/AG92)^2)*AT92</f>
        <v>0.23526434215426845</v>
      </c>
      <c r="AV92" s="4">
        <f>(AU92/AT92)*100</f>
        <v>1.2022386727186347</v>
      </c>
    </row>
    <row r="93" spans="1:48" ht="12.75">
      <c r="A93" s="11">
        <v>1450</v>
      </c>
      <c r="B93" s="11">
        <v>80.3</v>
      </c>
      <c r="C93" s="11">
        <v>5001</v>
      </c>
      <c r="D93" s="11">
        <v>106.1</v>
      </c>
      <c r="E93" s="1">
        <f>C93/D93</f>
        <v>47.134778510838835</v>
      </c>
      <c r="F93" s="2">
        <f>SQRT(C93)</f>
        <v>70.71774883294857</v>
      </c>
      <c r="G93" s="2">
        <v>0.1</v>
      </c>
      <c r="H93" s="2">
        <f>SQRT((F93/C93)^2+(G93/D93)^2)*E93</f>
        <v>0.6679986434769616</v>
      </c>
      <c r="I93" s="1">
        <f>(H93/E93)*100</f>
        <v>1.417209679522208</v>
      </c>
      <c r="K93" s="11">
        <v>1450</v>
      </c>
      <c r="L93" s="11">
        <v>80.8</v>
      </c>
      <c r="M93" s="11">
        <v>6790</v>
      </c>
      <c r="N93" s="11">
        <v>54.8</v>
      </c>
      <c r="O93" s="1">
        <f>M93/N93</f>
        <v>123.9051094890511</v>
      </c>
      <c r="P93" s="2">
        <f>SQRT(M93)</f>
        <v>82.40145629781065</v>
      </c>
      <c r="Q93" s="2">
        <v>0.01</v>
      </c>
      <c r="R93" s="2">
        <f>SQRT((P93/M93)^2+(Q93/N93)^2)*O93</f>
        <v>1.5038461939701355</v>
      </c>
      <c r="S93" s="1">
        <f>(R93/O93)*100</f>
        <v>1.2137079739258236</v>
      </c>
      <c r="T93" s="1"/>
      <c r="X93" s="3">
        <f>A25</f>
        <v>1370</v>
      </c>
      <c r="Y93" s="3">
        <v>160</v>
      </c>
      <c r="Z93" s="4">
        <f>E25</f>
        <v>16.124962451186544</v>
      </c>
      <c r="AA93" s="4">
        <f>H25</f>
        <v>0.22013931685772306</v>
      </c>
      <c r="AB93" s="4">
        <f>E257</f>
        <v>228.2766439909297</v>
      </c>
      <c r="AC93" s="4">
        <f>H257</f>
        <v>2.333299425468839</v>
      </c>
      <c r="AE93" s="3">
        <f>K25</f>
        <v>1370</v>
      </c>
      <c r="AF93" s="3">
        <v>160</v>
      </c>
      <c r="AG93" s="4">
        <f>O25</f>
        <v>28.527021246256954</v>
      </c>
      <c r="AH93" s="4">
        <f>R25</f>
        <v>0.2852285917832348</v>
      </c>
      <c r="AI93" s="4">
        <f>O257</f>
        <v>984.514435695538</v>
      </c>
      <c r="AJ93" s="4">
        <f>R257</f>
        <v>5.089896450646816</v>
      </c>
      <c r="AL93" s="5">
        <f>X93</f>
        <v>1370</v>
      </c>
      <c r="AM93" s="5">
        <v>160</v>
      </c>
      <c r="AN93" s="4">
        <f>(AB93-Z93)/Z93</f>
        <v>13.156724065681908</v>
      </c>
      <c r="AO93" s="4">
        <f>SQRT((SQRT(AC93^2+AA93^2)/(AB93-Z93))^2+(AA93/Z93)^2)*AN93</f>
        <v>0.2310561257410596</v>
      </c>
      <c r="AP93" s="4">
        <f>(AO93/AN93)*100</f>
        <v>1.756182804986752</v>
      </c>
      <c r="AR93" s="5">
        <f>AL93</f>
        <v>1370</v>
      </c>
      <c r="AS93" s="5">
        <v>160</v>
      </c>
      <c r="AT93" s="4">
        <f>(AI93-AG93)/AG93</f>
        <v>33.51164519410581</v>
      </c>
      <c r="AU93" s="4">
        <f>SQRT((SQRT(AJ93^2+AH93^2)/(AI93-AG93))^2+(AH93/AG93)^2)*AT93</f>
        <v>0.37974366826125916</v>
      </c>
      <c r="AV93" s="4">
        <f>(AU93/AT93)*100</f>
        <v>1.133169279101971</v>
      </c>
    </row>
    <row r="94" spans="1:48" ht="12.75">
      <c r="A94" s="11">
        <v>1450</v>
      </c>
      <c r="B94" s="11">
        <v>99.9</v>
      </c>
      <c r="C94" s="11">
        <v>5007</v>
      </c>
      <c r="D94" s="11">
        <v>153.9</v>
      </c>
      <c r="E94" s="1">
        <f>C94/D94</f>
        <v>32.53411306042885</v>
      </c>
      <c r="F94" s="2">
        <f>SQRT(C94)</f>
        <v>70.76015828133795</v>
      </c>
      <c r="G94" s="2">
        <v>0.1</v>
      </c>
      <c r="H94" s="2">
        <f>SQRT((F94/C94)^2+(G94/D94)^2)*E94</f>
        <v>0.46026583161320195</v>
      </c>
      <c r="I94" s="1">
        <f>(H94/E94)*100</f>
        <v>1.414717625030393</v>
      </c>
      <c r="K94" s="11">
        <v>1450</v>
      </c>
      <c r="L94" s="11">
        <v>100.9</v>
      </c>
      <c r="M94" s="11">
        <v>11210</v>
      </c>
      <c r="N94" s="11">
        <v>116.7</v>
      </c>
      <c r="O94" s="1">
        <f>M94/N94</f>
        <v>96.05826906598115</v>
      </c>
      <c r="P94" s="2">
        <f>SQRT(M94)</f>
        <v>105.8772874605314</v>
      </c>
      <c r="Q94" s="2">
        <v>0.01</v>
      </c>
      <c r="R94" s="2">
        <f>SQRT((P94/M94)^2+(Q94/N94)^2)*O94</f>
        <v>0.9072977280548165</v>
      </c>
      <c r="S94" s="1">
        <f>(R94/O94)*100</f>
        <v>0.9445285001248624</v>
      </c>
      <c r="T94" s="1"/>
      <c r="X94" s="3">
        <f>A26</f>
        <v>1370</v>
      </c>
      <c r="Y94" s="3">
        <v>180</v>
      </c>
      <c r="Z94" s="4">
        <f>E26</f>
        <v>16.109637488947833</v>
      </c>
      <c r="AA94" s="4">
        <f>H26</f>
        <v>0.21794857256324407</v>
      </c>
      <c r="AB94" s="4">
        <f>E258</f>
        <v>140.80555555555554</v>
      </c>
      <c r="AC94" s="4">
        <f>H258</f>
        <v>2.015997372245825</v>
      </c>
      <c r="AE94" s="3">
        <f>K26</f>
        <v>1370</v>
      </c>
      <c r="AF94" s="3">
        <v>180</v>
      </c>
      <c r="AG94" s="4">
        <f>O26</f>
        <v>24.880037791203602</v>
      </c>
      <c r="AH94" s="4">
        <f>R26</f>
        <v>0.24871411271856386</v>
      </c>
      <c r="AI94" s="4">
        <f>O258</f>
        <v>1442.444933920705</v>
      </c>
      <c r="AJ94" s="4">
        <f>R258</f>
        <v>5.645605397240784</v>
      </c>
      <c r="AL94" s="5">
        <f>X94</f>
        <v>1370</v>
      </c>
      <c r="AM94" s="5">
        <v>180</v>
      </c>
      <c r="AN94" s="4">
        <f>(AB94-Z94)/Z94</f>
        <v>7.740454628613245</v>
      </c>
      <c r="AO94" s="4">
        <f>SQRT((SQRT(AC94^2+AA94^2)/(AB94-Z94))^2+(AA94/Z94)^2)*AN94</f>
        <v>0.16373811861569473</v>
      </c>
      <c r="AP94" s="4">
        <f>(AO94/AN94)*100</f>
        <v>2.115355317895966</v>
      </c>
      <c r="AR94" s="5">
        <f>AL94</f>
        <v>1370</v>
      </c>
      <c r="AS94" s="5">
        <v>180</v>
      </c>
      <c r="AT94" s="4">
        <f>(AI94-AG94)/AG94</f>
        <v>56.97599449108091</v>
      </c>
      <c r="AU94" s="4">
        <f>SQRT((SQRT(AJ94^2+AH94^2)/(AI94-AG94))^2+(AH94/AG94)^2)*AT94</f>
        <v>0.6131808765993746</v>
      </c>
      <c r="AV94" s="4">
        <f>(AU94/AT94)*100</f>
        <v>1.0762091685742539</v>
      </c>
    </row>
    <row r="95" spans="1:48" ht="12.75">
      <c r="A95" s="11">
        <v>1450</v>
      </c>
      <c r="B95" s="11">
        <v>120.1</v>
      </c>
      <c r="C95" s="11">
        <v>5009</v>
      </c>
      <c r="D95" s="11">
        <v>201.4</v>
      </c>
      <c r="E95" s="1">
        <f>C95/D95</f>
        <v>24.87090367428004</v>
      </c>
      <c r="F95" s="2">
        <f>SQRT(C95)</f>
        <v>70.77428911688199</v>
      </c>
      <c r="G95" s="2">
        <v>0.1</v>
      </c>
      <c r="H95" s="2">
        <f>SQRT((F95/C95)^2+(G95/D95)^2)*E95</f>
        <v>0.35162847691113286</v>
      </c>
      <c r="I95" s="1">
        <f>(H95/E95)*100</f>
        <v>1.4138146386484758</v>
      </c>
      <c r="K95" s="11">
        <v>1450</v>
      </c>
      <c r="L95" s="11">
        <v>119.7</v>
      </c>
      <c r="M95" s="11">
        <v>15419</v>
      </c>
      <c r="N95" s="11">
        <v>198.7</v>
      </c>
      <c r="O95" s="1">
        <f>M95/N95</f>
        <v>77.59939607448415</v>
      </c>
      <c r="P95" s="2">
        <f>SQRT(M95)</f>
        <v>124.17326604386308</v>
      </c>
      <c r="Q95" s="2">
        <v>0.01</v>
      </c>
      <c r="R95" s="2">
        <f>SQRT((P95/M95)^2+(Q95/N95)^2)*O95</f>
        <v>0.62494056730435</v>
      </c>
      <c r="S95" s="1">
        <f>(R95/O95)*100</f>
        <v>0.8053420502196922</v>
      </c>
      <c r="T95" s="1"/>
      <c r="X95" s="3">
        <f>A27</f>
        <v>1370</v>
      </c>
      <c r="Y95" s="3">
        <v>200</v>
      </c>
      <c r="Z95" s="4">
        <f>E27</f>
        <v>15.65925925925926</v>
      </c>
      <c r="AA95" s="4">
        <f>H27</f>
        <v>0.21545146269149698</v>
      </c>
      <c r="AB95" s="4">
        <f>E259</f>
        <v>86.94682675814752</v>
      </c>
      <c r="AC95" s="4">
        <f>H259</f>
        <v>1.2302890161537776</v>
      </c>
      <c r="AE95" s="3">
        <f>K27</f>
        <v>1370</v>
      </c>
      <c r="AF95" s="3">
        <v>200</v>
      </c>
      <c r="AG95" s="4">
        <f>O27</f>
        <v>22.096540839142442</v>
      </c>
      <c r="AH95" s="4">
        <f>R27</f>
        <v>0.220087347848786</v>
      </c>
      <c r="AI95" s="4">
        <f>O259</f>
        <v>2125.801354401806</v>
      </c>
      <c r="AJ95" s="4">
        <f>R259</f>
        <v>6.943828687729713</v>
      </c>
      <c r="AL95" s="5">
        <f>X95</f>
        <v>1370</v>
      </c>
      <c r="AM95" s="5">
        <v>200</v>
      </c>
      <c r="AN95" s="4">
        <f>(AB95-Z95)/Z95</f>
        <v>4.552422711613016</v>
      </c>
      <c r="AO95" s="4">
        <f>SQRT((SQRT(AC95^2+AA95^2)/(AB95-Z95))^2+(AA95/Z95)^2)*AN95</f>
        <v>0.10141580849932692</v>
      </c>
      <c r="AP95" s="4">
        <f>(AO95/AN95)*100</f>
        <v>2.227732680460889</v>
      </c>
      <c r="AR95" s="5">
        <f>AL95</f>
        <v>1370</v>
      </c>
      <c r="AS95" s="5">
        <v>200</v>
      </c>
      <c r="AT95" s="4">
        <f>(AI95-AG95)/AG95</f>
        <v>95.20516486617221</v>
      </c>
      <c r="AU95" s="4">
        <f>SQRT((SQRT(AJ95^2+AH95^2)/(AI95-AG95))^2+(AH95/AG95)^2)*AT95</f>
        <v>0.9990320483240649</v>
      </c>
      <c r="AV95" s="4">
        <f>(AU95/AT95)*100</f>
        <v>1.049346482124559</v>
      </c>
    </row>
    <row r="96" spans="1:48" ht="12.75">
      <c r="A96" s="11">
        <v>1450</v>
      </c>
      <c r="B96" s="11">
        <v>139.7</v>
      </c>
      <c r="C96" s="11">
        <v>5003</v>
      </c>
      <c r="D96" s="11">
        <v>236.5</v>
      </c>
      <c r="E96" s="1">
        <f>C96/D96</f>
        <v>21.15433403805497</v>
      </c>
      <c r="F96" s="2">
        <f>SQRT(C96)</f>
        <v>70.73188814106408</v>
      </c>
      <c r="G96" s="2">
        <v>0.1</v>
      </c>
      <c r="H96" s="2">
        <f>SQRT((F96/C96)^2+(G96/D96)^2)*E96</f>
        <v>0.29921148001494335</v>
      </c>
      <c r="I96" s="1">
        <f>(H96/E96)*100</f>
        <v>1.4144216474821927</v>
      </c>
      <c r="K96" s="11">
        <v>1450</v>
      </c>
      <c r="L96" s="11">
        <v>140.7</v>
      </c>
      <c r="M96" s="11">
        <v>5419</v>
      </c>
      <c r="N96" s="11">
        <v>88.2</v>
      </c>
      <c r="O96" s="1">
        <f>M96/N96</f>
        <v>61.439909297052154</v>
      </c>
      <c r="P96" s="2">
        <f>SQRT(M96)</f>
        <v>73.61385739111897</v>
      </c>
      <c r="Q96" s="2">
        <v>0.01</v>
      </c>
      <c r="R96" s="2">
        <f>SQRT((P96/M96)^2+(Q96/N96)^2)*O96</f>
        <v>0.8346533028155252</v>
      </c>
      <c r="S96" s="1">
        <f>(R96/O96)*100</f>
        <v>1.3584871988988618</v>
      </c>
      <c r="T96" s="1"/>
      <c r="X96" s="3">
        <f>A28</f>
        <v>1370</v>
      </c>
      <c r="Y96" s="3">
        <v>220</v>
      </c>
      <c r="Z96" s="4">
        <f>E28</f>
        <v>6.181873851806491</v>
      </c>
      <c r="AA96" s="4">
        <f>H28</f>
        <v>0.1375919661805542</v>
      </c>
      <c r="AB96" s="4">
        <f>E260</f>
        <v>58.992974238875874</v>
      </c>
      <c r="AC96" s="4">
        <f>H260</f>
        <v>0.8340000421813281</v>
      </c>
      <c r="AE96" s="3">
        <f>K28</f>
        <v>1370</v>
      </c>
      <c r="AF96" s="3">
        <v>220</v>
      </c>
      <c r="AG96" s="4">
        <f>O28</f>
        <v>20.67546822229045</v>
      </c>
      <c r="AH96" s="4">
        <f>R28</f>
        <v>0.2057188495343766</v>
      </c>
      <c r="AI96" s="4">
        <f>O260</f>
        <v>3143.9130434782605</v>
      </c>
      <c r="AJ96" s="4">
        <f>R260</f>
        <v>9.002972370503116</v>
      </c>
      <c r="AL96" s="5">
        <f>X96</f>
        <v>1370</v>
      </c>
      <c r="AM96" s="5">
        <v>220</v>
      </c>
      <c r="AN96" s="4">
        <f>(AB96-Z96)/Z96</f>
        <v>8.54289518891375</v>
      </c>
      <c r="AO96" s="4">
        <f>SQRT((SQRT(AC96^2+AA96^2)/(AB96-Z96))^2+(AA96/Z96)^2)*AN96</f>
        <v>0.23420123826577444</v>
      </c>
      <c r="AP96" s="4">
        <f>(AO96/AN96)*100</f>
        <v>2.741473857360454</v>
      </c>
      <c r="AR96" s="5">
        <f>AL96</f>
        <v>1370</v>
      </c>
      <c r="AS96" s="5">
        <v>220</v>
      </c>
      <c r="AT96" s="4">
        <f>(AI96-AG96)/AG96</f>
        <v>151.0600650818042</v>
      </c>
      <c r="AU96" s="4">
        <f>SQRT((SQRT(AJ96^2+AH96^2)/(AI96-AG96))^2+(AH96/AG96)^2)*AT96</f>
        <v>1.5648693091937795</v>
      </c>
      <c r="AV96" s="4">
        <f>(AU96/AT96)*100</f>
        <v>1.0359252184529042</v>
      </c>
    </row>
    <row r="97" spans="1:48" ht="12.75">
      <c r="A97" s="11">
        <v>1450</v>
      </c>
      <c r="B97" s="11">
        <v>160.2</v>
      </c>
      <c r="C97" s="11">
        <v>5007</v>
      </c>
      <c r="D97" s="11">
        <v>274.7</v>
      </c>
      <c r="E97" s="1">
        <f>C97/D97</f>
        <v>18.227156898434657</v>
      </c>
      <c r="F97" s="2">
        <f>SQRT(C97)</f>
        <v>70.76015828133795</v>
      </c>
      <c r="G97" s="2">
        <v>0.1</v>
      </c>
      <c r="H97" s="2">
        <f>SQRT((F97/C97)^2+(G97/D97)^2)*E97</f>
        <v>0.2576761198275088</v>
      </c>
      <c r="I97" s="1">
        <f>(H97/E97)*100</f>
        <v>1.413693431528194</v>
      </c>
      <c r="K97" s="11">
        <v>1450</v>
      </c>
      <c r="L97" s="11">
        <v>160.6</v>
      </c>
      <c r="M97" s="11">
        <v>14027</v>
      </c>
      <c r="N97" s="11">
        <v>287.3</v>
      </c>
      <c r="O97" s="1">
        <f>M97/N97</f>
        <v>48.8235294117647</v>
      </c>
      <c r="P97" s="2">
        <f>SQRT(M97)</f>
        <v>118.43563652887589</v>
      </c>
      <c r="Q97" s="2">
        <v>0.01</v>
      </c>
      <c r="R97" s="2">
        <f>SQRT((P97/M97)^2+(Q97/N97)^2)*O97</f>
        <v>0.4122403162805777</v>
      </c>
      <c r="S97" s="1">
        <f>(R97/O97)*100</f>
        <v>0.8443476357554002</v>
      </c>
      <c r="T97" s="1"/>
      <c r="X97" s="3">
        <f>A29</f>
        <v>1370</v>
      </c>
      <c r="Y97" s="3">
        <v>240</v>
      </c>
      <c r="Z97" s="4">
        <f>E29</f>
        <v>14.81060606060606</v>
      </c>
      <c r="AA97" s="4">
        <f>H29</f>
        <v>0.2077813023977844</v>
      </c>
      <c r="AB97" s="4">
        <f>E261</f>
        <v>41.181402439024396</v>
      </c>
      <c r="AC97" s="4">
        <f>H261</f>
        <v>0.5611308792622953</v>
      </c>
      <c r="AE97" s="3">
        <f>K29</f>
        <v>1370</v>
      </c>
      <c r="AF97" s="3">
        <v>240</v>
      </c>
      <c r="AG97" s="4">
        <f>O29</f>
        <v>19.817965967550457</v>
      </c>
      <c r="AH97" s="4">
        <f>R29</f>
        <v>0.28004551462923727</v>
      </c>
      <c r="AI97" s="4">
        <f>O261</f>
        <v>4734.251497005988</v>
      </c>
      <c r="AJ97" s="4">
        <f>R261</f>
        <v>17.07409337704449</v>
      </c>
      <c r="AL97" s="5">
        <f>X97</f>
        <v>1370</v>
      </c>
      <c r="AM97" s="5">
        <v>240</v>
      </c>
      <c r="AN97" s="4">
        <f>(AB97-Z97)/Z97</f>
        <v>1.7805345892333606</v>
      </c>
      <c r="AO97" s="4">
        <f>SQRT((SQRT(AC97^2+AA97^2)/(AB97-Z97))^2+(AA97/Z97)^2)*AN97</f>
        <v>0.047499764099355773</v>
      </c>
      <c r="AP97" s="4">
        <f>(AO97/AN97)*100</f>
        <v>2.6677248724388782</v>
      </c>
      <c r="AR97" s="5">
        <f>AL97</f>
        <v>1370</v>
      </c>
      <c r="AS97" s="5">
        <v>240</v>
      </c>
      <c r="AT97" s="4">
        <f>(AI97-AG97)/AG97</f>
        <v>237.88685169596906</v>
      </c>
      <c r="AU97" s="4">
        <f>SQRT((SQRT(AJ97^2+AH97^2)/(AI97-AG97))^2+(AH97/AG97)^2)*AT97</f>
        <v>3.470230696400566</v>
      </c>
      <c r="AV97" s="4">
        <f>(AU97/AT97)*100</f>
        <v>1.458773644554214</v>
      </c>
    </row>
    <row r="98" spans="1:48" ht="12.75">
      <c r="A98" s="11">
        <v>1450</v>
      </c>
      <c r="B98" s="11">
        <v>179.9</v>
      </c>
      <c r="C98" s="11">
        <v>5005</v>
      </c>
      <c r="D98" s="11">
        <v>287.5</v>
      </c>
      <c r="E98" s="1">
        <f>C98/D98</f>
        <v>17.408695652173915</v>
      </c>
      <c r="F98" s="2">
        <f>SQRT(C98)</f>
        <v>70.74602462329597</v>
      </c>
      <c r="G98" s="2">
        <v>0.1</v>
      </c>
      <c r="H98" s="2">
        <f>SQRT((F98/C98)^2+(G98/D98)^2)*E98</f>
        <v>0.24614761893191706</v>
      </c>
      <c r="I98" s="1">
        <f>(H98/E98)*100</f>
        <v>1.4139348739845383</v>
      </c>
      <c r="K98" s="11">
        <v>1450</v>
      </c>
      <c r="L98" s="11">
        <v>180.3</v>
      </c>
      <c r="M98" s="11">
        <v>12872</v>
      </c>
      <c r="N98" s="11">
        <v>308.7</v>
      </c>
      <c r="O98" s="1">
        <f>M98/N98</f>
        <v>41.69744088111435</v>
      </c>
      <c r="P98" s="2">
        <f>SQRT(M98)</f>
        <v>113.45483682946268</v>
      </c>
      <c r="Q98" s="2">
        <v>0.01</v>
      </c>
      <c r="R98" s="2">
        <f>SQRT((P98/M98)^2+(Q98/N98)^2)*O98</f>
        <v>0.3675270588551692</v>
      </c>
      <c r="S98" s="1">
        <f>(R98/O98)*100</f>
        <v>0.88141394552976</v>
      </c>
      <c r="T98" s="1"/>
      <c r="X98" s="3">
        <f>A30</f>
        <v>1380</v>
      </c>
      <c r="Y98" s="3">
        <f>80</f>
        <v>80</v>
      </c>
      <c r="Z98" s="4">
        <f>E30</f>
        <v>26.737853710624666</v>
      </c>
      <c r="AA98" s="4">
        <f>H30</f>
        <v>0.3780977982652918</v>
      </c>
      <c r="AB98" s="4">
        <f>E262</f>
        <v>2997.2937293729374</v>
      </c>
      <c r="AC98" s="4">
        <f>H262</f>
        <v>14.02759447475304</v>
      </c>
      <c r="AE98" s="3">
        <f>K30</f>
        <v>1380</v>
      </c>
      <c r="AF98" s="3">
        <f>80</f>
        <v>80</v>
      </c>
      <c r="AG98" s="4">
        <f>O30</f>
        <v>84.11340379131019</v>
      </c>
      <c r="AH98" s="4">
        <f>R30</f>
        <v>0.8399885477674326</v>
      </c>
      <c r="AI98" s="4">
        <f>O262</f>
        <v>5125.808510638298</v>
      </c>
      <c r="AJ98" s="4">
        <f>R262</f>
        <v>10.499959931993073</v>
      </c>
      <c r="AL98" s="5">
        <f>X98</f>
        <v>1380</v>
      </c>
      <c r="AM98" s="5">
        <f>80</f>
        <v>80</v>
      </c>
      <c r="AN98" s="4">
        <f>(AB98-Z98)/Z98</f>
        <v>111.0992642794631</v>
      </c>
      <c r="AO98" s="4">
        <f>SQRT((SQRT(AC98^2+AA98^2)/(AB98-Z98))^2+(AA98/Z98)^2)*AN98</f>
        <v>1.656389247584588</v>
      </c>
      <c r="AP98" s="4">
        <f>(AO98/AN98)*100</f>
        <v>1.49090928578793</v>
      </c>
      <c r="AR98" s="5">
        <f>AL98</f>
        <v>1380</v>
      </c>
      <c r="AS98" s="5">
        <f>80</f>
        <v>80</v>
      </c>
      <c r="AT98" s="4">
        <f>(AI98-AG98)/AG98</f>
        <v>59.939259138242704</v>
      </c>
      <c r="AU98" s="4">
        <f>SQRT((SQRT(AJ98^2+AH98^2)/(AI98-AG98))^2+(AH98/AG98)^2)*AT98</f>
        <v>0.611535861163205</v>
      </c>
      <c r="AV98" s="4">
        <f>(AU98/AT98)*100</f>
        <v>1.0202592924159621</v>
      </c>
    </row>
    <row r="99" spans="1:48" ht="12.75">
      <c r="A99" s="11">
        <v>1450</v>
      </c>
      <c r="B99" s="11">
        <v>199.9</v>
      </c>
      <c r="C99" s="11">
        <v>5001</v>
      </c>
      <c r="D99" s="11">
        <v>298.9</v>
      </c>
      <c r="E99" s="1">
        <f>C99/D99</f>
        <v>16.731348277015726</v>
      </c>
      <c r="F99" s="2">
        <f>SQRT(C99)</f>
        <v>70.71774883294857</v>
      </c>
      <c r="G99" s="2">
        <v>0.1</v>
      </c>
      <c r="H99" s="2">
        <f>SQRT((F99/C99)^2+(G99/D99)^2)*E99</f>
        <v>0.2366595473122879</v>
      </c>
      <c r="I99" s="1">
        <f>(H99/E99)*100</f>
        <v>1.4144678802568054</v>
      </c>
      <c r="K99" s="11">
        <v>1450</v>
      </c>
      <c r="L99" s="11">
        <v>200.3</v>
      </c>
      <c r="M99" s="11">
        <v>6406</v>
      </c>
      <c r="N99" s="11">
        <v>176.3</v>
      </c>
      <c r="O99" s="1">
        <f>M99/N99</f>
        <v>36.33579126488939</v>
      </c>
      <c r="P99" s="2">
        <f>SQRT(M99)</f>
        <v>80.03749121505496</v>
      </c>
      <c r="Q99" s="2">
        <v>0.01</v>
      </c>
      <c r="R99" s="2">
        <f>SQRT((P99/M99)^2+(Q99/N99)^2)*O99</f>
        <v>0.45398931370024165</v>
      </c>
      <c r="S99" s="1">
        <f>(R99/O99)*100</f>
        <v>1.2494273494435313</v>
      </c>
      <c r="T99" s="1"/>
      <c r="X99" s="3">
        <f>A31</f>
        <v>1380</v>
      </c>
      <c r="Y99" s="3">
        <f>100</f>
        <v>100</v>
      </c>
      <c r="Z99" s="4">
        <f>E31</f>
        <v>20.557839107457426</v>
      </c>
      <c r="AA99" s="4">
        <f>H31</f>
        <v>0.34765091724923153</v>
      </c>
      <c r="AB99" s="4">
        <f>E263</f>
        <v>1586.7619047619048</v>
      </c>
      <c r="AC99" s="4">
        <f>H263</f>
        <v>19.480587098119088</v>
      </c>
      <c r="AE99" s="3">
        <f>K31</f>
        <v>1380</v>
      </c>
      <c r="AF99" s="3">
        <f>100</f>
        <v>100</v>
      </c>
      <c r="AG99" s="4">
        <f>O31</f>
        <v>59.407346069675285</v>
      </c>
      <c r="AH99" s="4">
        <f>R31</f>
        <v>0.5927812105191064</v>
      </c>
      <c r="AI99" s="4">
        <f>O263</f>
        <v>3461.456043956044</v>
      </c>
      <c r="AJ99" s="4">
        <f>R263</f>
        <v>9.797920756109226</v>
      </c>
      <c r="AL99" s="5">
        <f>X99</f>
        <v>1380</v>
      </c>
      <c r="AM99" s="5">
        <f>100</f>
        <v>100</v>
      </c>
      <c r="AN99" s="4">
        <f>(AB99-Z99)/Z99</f>
        <v>76.18524775234287</v>
      </c>
      <c r="AO99" s="4">
        <f>SQRT((SQRT(AC99^2+AA99^2)/(AB99-Z99))^2+(AA99/Z99)^2)*AN99</f>
        <v>1.5994055047786382</v>
      </c>
      <c r="AP99" s="4">
        <f>(AO99/AN99)*100</f>
        <v>2.099363790189227</v>
      </c>
      <c r="AR99" s="5">
        <f>AL99</f>
        <v>1380</v>
      </c>
      <c r="AS99" s="5">
        <f>100</f>
        <v>100</v>
      </c>
      <c r="AT99" s="4">
        <f>(AI99-AG99)/AG99</f>
        <v>57.26646488965037</v>
      </c>
      <c r="AU99" s="4">
        <f>SQRT((SQRT(AJ99^2+AH99^2)/(AI99-AG99))^2+(AH99/AG99)^2)*AT99</f>
        <v>0.5948280169180635</v>
      </c>
      <c r="AV99" s="4">
        <f>(AU99/AT99)*100</f>
        <v>1.038702175984265</v>
      </c>
    </row>
    <row r="100" spans="1:48" ht="12.75">
      <c r="A100" s="11">
        <v>1450</v>
      </c>
      <c r="B100" s="11">
        <v>220.2</v>
      </c>
      <c r="C100" s="11">
        <v>5027</v>
      </c>
      <c r="D100" s="11">
        <v>309.8</v>
      </c>
      <c r="E100" s="1">
        <f>C100/D100</f>
        <v>16.226597805035507</v>
      </c>
      <c r="F100" s="2">
        <f>SQRT(C100)</f>
        <v>70.90133990271269</v>
      </c>
      <c r="G100" s="2">
        <v>0.1</v>
      </c>
      <c r="H100" s="2">
        <f>SQRT((F100/C100)^2+(G100/D100)^2)*E100</f>
        <v>0.22892158070328586</v>
      </c>
      <c r="I100" s="1">
        <f>(H100/E100)*100</f>
        <v>1.410779902563715</v>
      </c>
      <c r="K100" s="11">
        <v>1450</v>
      </c>
      <c r="L100" s="11">
        <v>220.4</v>
      </c>
      <c r="M100" s="11">
        <v>6102</v>
      </c>
      <c r="N100" s="11">
        <v>190</v>
      </c>
      <c r="O100" s="1">
        <f>M100/N100</f>
        <v>32.11578947368421</v>
      </c>
      <c r="P100" s="2">
        <f>SQRT(M100)</f>
        <v>78.11529939774923</v>
      </c>
      <c r="Q100" s="2">
        <v>0.01</v>
      </c>
      <c r="R100" s="2">
        <f>SQRT((P100/M100)^2+(Q100/N100)^2)*O100</f>
        <v>0.4111366294118503</v>
      </c>
      <c r="S100" s="1">
        <f>(R100/O100)*100</f>
        <v>1.280169773652107</v>
      </c>
      <c r="T100" s="1"/>
      <c r="X100" s="3">
        <f>A32</f>
        <v>1380</v>
      </c>
      <c r="Y100" s="3">
        <f>120</f>
        <v>120</v>
      </c>
      <c r="Z100" s="4">
        <f>E32</f>
        <v>17.62</v>
      </c>
      <c r="AA100" s="4">
        <f>H32</f>
        <v>0.2969471604511483</v>
      </c>
      <c r="AB100" s="4">
        <f>E264</f>
        <v>879.322033898305</v>
      </c>
      <c r="AC100" s="4">
        <f>H264</f>
        <v>11.403918469386298</v>
      </c>
      <c r="AE100" s="3">
        <f>K32</f>
        <v>1380</v>
      </c>
      <c r="AF100" s="3">
        <f>120</f>
        <v>120</v>
      </c>
      <c r="AG100" s="4">
        <f>O32</f>
        <v>44.2955098429551</v>
      </c>
      <c r="AH100" s="4">
        <f>R32</f>
        <v>0.44267179514689003</v>
      </c>
      <c r="AI100" s="4">
        <f>O264</f>
        <v>2423.1898238747553</v>
      </c>
      <c r="AJ100" s="4">
        <f>R264</f>
        <v>6.902565849202828</v>
      </c>
      <c r="AL100" s="5">
        <f>X100</f>
        <v>1380</v>
      </c>
      <c r="AM100" s="5">
        <f>120</f>
        <v>120</v>
      </c>
      <c r="AN100" s="4">
        <f>(AB100-Z100)/Z100</f>
        <v>48.904769233729</v>
      </c>
      <c r="AO100" s="4">
        <f>SQRT((SQRT(AC100^2+AA100^2)/(AB100-Z100))^2+(AA100/Z100)^2)*AN100</f>
        <v>1.0480700261469502</v>
      </c>
      <c r="AP100" s="4">
        <f>(AO100/AN100)*100</f>
        <v>2.1430834713439557</v>
      </c>
      <c r="AR100" s="5">
        <f>AL100</f>
        <v>1380</v>
      </c>
      <c r="AS100" s="5">
        <f>120</f>
        <v>120</v>
      </c>
      <c r="AT100" s="4">
        <f>(AI100-AG100)/AG100</f>
        <v>53.70508935253055</v>
      </c>
      <c r="AU100" s="4">
        <f>SQRT((SQRT(AJ100^2+AH100^2)/(AI100-AG100))^2+(AH100/AG100)^2)*AT100</f>
        <v>0.5589612504334122</v>
      </c>
      <c r="AV100" s="4">
        <f>(AU100/AT100)*100</f>
        <v>1.0407975429745269</v>
      </c>
    </row>
    <row r="101" spans="1:48" ht="12.75">
      <c r="A101" s="11">
        <v>1450</v>
      </c>
      <c r="B101" s="11">
        <v>239.6</v>
      </c>
      <c r="C101" s="11">
        <v>5001</v>
      </c>
      <c r="D101" s="11">
        <v>315.3</v>
      </c>
      <c r="E101" s="1">
        <f>C101/D101</f>
        <v>15.861084681255946</v>
      </c>
      <c r="F101" s="2">
        <f>SQRT(C101)</f>
        <v>70.71774883294857</v>
      </c>
      <c r="G101" s="2">
        <v>0.1</v>
      </c>
      <c r="H101" s="2">
        <f>SQRT((F101/C101)^2+(G101/D101)^2)*E101</f>
        <v>0.22434358955465217</v>
      </c>
      <c r="I101" s="1">
        <f>(H101/E101)*100</f>
        <v>1.414427790173602</v>
      </c>
      <c r="K101" s="11">
        <v>1450</v>
      </c>
      <c r="L101" s="11">
        <v>239.8</v>
      </c>
      <c r="M101" s="11">
        <v>6735</v>
      </c>
      <c r="N101" s="11">
        <v>239.9</v>
      </c>
      <c r="O101" s="1">
        <f>M101/N101</f>
        <v>28.07419758232597</v>
      </c>
      <c r="P101" s="2">
        <f>SQRT(M101)</f>
        <v>82.06704576137733</v>
      </c>
      <c r="Q101" s="2">
        <v>0.01</v>
      </c>
      <c r="R101" s="2">
        <f>SQRT((P101/M101)^2+(Q101/N101)^2)*O101</f>
        <v>0.3420905625388285</v>
      </c>
      <c r="S101" s="1">
        <f>(R101/O101)*100</f>
        <v>1.2185230282563468</v>
      </c>
      <c r="T101" s="1"/>
      <c r="X101" s="3">
        <f>A33</f>
        <v>1380</v>
      </c>
      <c r="Y101" s="3">
        <v>140</v>
      </c>
      <c r="Z101" s="4">
        <f>E33</f>
        <v>16.94</v>
      </c>
      <c r="AA101" s="4">
        <f>H33</f>
        <v>0.2911558704542981</v>
      </c>
      <c r="AB101" s="4">
        <f>E265</f>
        <v>493.9805825242718</v>
      </c>
      <c r="AC101" s="4">
        <f>H265</f>
        <v>5.452510544630059</v>
      </c>
      <c r="AE101" s="3">
        <f>K33</f>
        <v>1380</v>
      </c>
      <c r="AF101" s="3">
        <v>140</v>
      </c>
      <c r="AG101" s="4">
        <f>O33</f>
        <v>35.56100333972856</v>
      </c>
      <c r="AH101" s="4">
        <f>R33</f>
        <v>0.35545236227420235</v>
      </c>
      <c r="AI101" s="4">
        <f>O265</f>
        <v>1690.173310225303</v>
      </c>
      <c r="AJ101" s="4">
        <f>R265</f>
        <v>5.420169404666347</v>
      </c>
      <c r="AL101" s="5">
        <f>X101</f>
        <v>1380</v>
      </c>
      <c r="AM101" s="5">
        <v>140</v>
      </c>
      <c r="AN101" s="4">
        <f>(AB101-Z101)/Z101</f>
        <v>28.160601093522537</v>
      </c>
      <c r="AO101" s="4">
        <f>SQRT((SQRT(AC101^2+AA101^2)/(AB101-Z101))^2+(AA101/Z101)^2)*AN101</f>
        <v>0.581517274597834</v>
      </c>
      <c r="AP101" s="4">
        <f>(AO101/AN101)*100</f>
        <v>2.065003061073131</v>
      </c>
      <c r="AR101" s="5">
        <f>AL101</f>
        <v>1380</v>
      </c>
      <c r="AS101" s="5">
        <v>140</v>
      </c>
      <c r="AT101" s="4">
        <f>(AI101-AG101)/AG101</f>
        <v>46.52884203177278</v>
      </c>
      <c r="AU101" s="4">
        <f>SQRT((SQRT(AJ101^2+AH101^2)/(AI101-AG101))^2+(AH101/AG101)^2)*AT101</f>
        <v>0.4895230473722435</v>
      </c>
      <c r="AV101" s="4">
        <f>(AU101/AT101)*100</f>
        <v>1.0520851712534922</v>
      </c>
    </row>
    <row r="102" spans="1:48" ht="12.75">
      <c r="A102" s="11">
        <v>1460</v>
      </c>
      <c r="B102" s="11">
        <v>80.3</v>
      </c>
      <c r="C102" s="11">
        <v>5595</v>
      </c>
      <c r="D102" s="11">
        <v>106.8</v>
      </c>
      <c r="E102" s="1">
        <f>C102/D102</f>
        <v>52.3876404494382</v>
      </c>
      <c r="F102" s="2">
        <f>SQRT(C102)</f>
        <v>74.79973261984297</v>
      </c>
      <c r="G102" s="2">
        <v>0.1</v>
      </c>
      <c r="H102" s="2">
        <f>SQRT((F102/C102)^2+(G102/D102)^2)*E102</f>
        <v>0.7020876628238719</v>
      </c>
      <c r="I102" s="1">
        <f>(H102/E102)*100</f>
        <v>1.3401780587951657</v>
      </c>
      <c r="K102" s="11">
        <v>1460</v>
      </c>
      <c r="L102" s="11">
        <v>80.5</v>
      </c>
      <c r="M102" s="11">
        <v>8242</v>
      </c>
      <c r="N102" s="11">
        <v>60</v>
      </c>
      <c r="O102" s="1">
        <f>M102/N102</f>
        <v>137.36666666666667</v>
      </c>
      <c r="P102" s="2">
        <f>SQRT(M102)</f>
        <v>90.78546139112804</v>
      </c>
      <c r="Q102" s="2">
        <v>0.01</v>
      </c>
      <c r="R102" s="2">
        <f>SQRT((P102/M102)^2+(Q102/N102)^2)*O102</f>
        <v>1.5132642201647617</v>
      </c>
      <c r="S102" s="1">
        <f>(R102/O102)*100</f>
        <v>1.1016240379748325</v>
      </c>
      <c r="T102" s="1"/>
      <c r="X102" s="3">
        <f>A34</f>
        <v>1380</v>
      </c>
      <c r="Y102" s="3">
        <v>160</v>
      </c>
      <c r="Z102" s="4">
        <f>E34</f>
        <v>15.975</v>
      </c>
      <c r="AA102" s="4">
        <f>H34</f>
        <v>0.28273450471467043</v>
      </c>
      <c r="AB102" s="4">
        <f>E266</f>
        <v>293.2460732984293</v>
      </c>
      <c r="AC102" s="4">
        <f>H266</f>
        <v>4.208373118734468</v>
      </c>
      <c r="AE102" s="3">
        <f>K34</f>
        <v>1380</v>
      </c>
      <c r="AF102" s="3">
        <v>160</v>
      </c>
      <c r="AG102" s="4">
        <f>O34</f>
        <v>30.07270323859881</v>
      </c>
      <c r="AH102" s="4">
        <f>R34</f>
        <v>0.30057813934700134</v>
      </c>
      <c r="AI102" s="4">
        <f>O266</f>
        <v>1558.3957845433254</v>
      </c>
      <c r="AJ102" s="4">
        <f>R266</f>
        <v>4.27568636098929</v>
      </c>
      <c r="AL102" s="5">
        <f>X102</f>
        <v>1380</v>
      </c>
      <c r="AM102" s="5">
        <v>160</v>
      </c>
      <c r="AN102" s="4">
        <f>(AB102-Z102)/Z102</f>
        <v>17.356561708821864</v>
      </c>
      <c r="AO102" s="4">
        <f>SQRT((SQRT(AC102^2+AA102^2)/(AB102-Z102))^2+(AA102/Z102)^2)*AN102</f>
        <v>0.40506115700327355</v>
      </c>
      <c r="AP102" s="4">
        <f>(AO102/AN102)*100</f>
        <v>2.33376381681282</v>
      </c>
      <c r="AR102" s="5">
        <f>AL102</f>
        <v>1380</v>
      </c>
      <c r="AS102" s="5">
        <v>160</v>
      </c>
      <c r="AT102" s="4">
        <f>(AI102-AG102)/AG102</f>
        <v>50.82094114316597</v>
      </c>
      <c r="AU102" s="4">
        <f>SQRT((SQRT(AJ102^2+AH102^2)/(AI102-AG102))^2+(AH102/AG102)^2)*AT102</f>
        <v>0.5275752963029607</v>
      </c>
      <c r="AV102" s="4">
        <f>(AU102/AT102)*100</f>
        <v>1.0381061122357929</v>
      </c>
    </row>
    <row r="103" spans="1:48" ht="12.75">
      <c r="A103" s="11">
        <v>1460</v>
      </c>
      <c r="B103" s="11">
        <v>99.8</v>
      </c>
      <c r="C103" s="11">
        <v>5018</v>
      </c>
      <c r="D103" s="11">
        <v>148.3</v>
      </c>
      <c r="E103" s="1">
        <f>C103/D103</f>
        <v>33.836817262306134</v>
      </c>
      <c r="F103" s="2">
        <f>SQRT(C103)</f>
        <v>70.83784299369935</v>
      </c>
      <c r="G103" s="2">
        <v>0.1</v>
      </c>
      <c r="H103" s="2">
        <f>SQRT((F103/C103)^2+(G103/D103)^2)*E103</f>
        <v>0.47821045452967137</v>
      </c>
      <c r="I103" s="1">
        <f>(H103/E103)*100</f>
        <v>1.4132843843513405</v>
      </c>
      <c r="K103" s="11">
        <v>1460</v>
      </c>
      <c r="L103" s="11">
        <v>100.2</v>
      </c>
      <c r="M103" s="11">
        <v>5700</v>
      </c>
      <c r="N103" s="11">
        <v>52.9</v>
      </c>
      <c r="O103" s="1">
        <f>M103/N103</f>
        <v>107.75047258979207</v>
      </c>
      <c r="P103" s="2">
        <f>SQRT(M103)</f>
        <v>75.49834435270749</v>
      </c>
      <c r="Q103" s="2">
        <v>0.01</v>
      </c>
      <c r="R103" s="2">
        <f>SQRT((P103/M103)^2+(Q103/N103)^2)*O103</f>
        <v>1.4273352170204283</v>
      </c>
      <c r="S103" s="1">
        <f>(R103/O103)*100</f>
        <v>1.324667245269836</v>
      </c>
      <c r="T103" s="1"/>
      <c r="X103" s="3">
        <f>A35</f>
        <v>1380</v>
      </c>
      <c r="Y103" s="3">
        <v>180</v>
      </c>
      <c r="Z103" s="4">
        <f>E35</f>
        <v>16.325</v>
      </c>
      <c r="AA103" s="4">
        <f>H35</f>
        <v>0.28581747043567857</v>
      </c>
      <c r="AB103" s="4">
        <f>E267</f>
        <v>177.0748299319728</v>
      </c>
      <c r="AC103" s="4">
        <f>H267</f>
        <v>2.526996849130916</v>
      </c>
      <c r="AE103" s="3">
        <f>K35</f>
        <v>1380</v>
      </c>
      <c r="AF103" s="3">
        <v>180</v>
      </c>
      <c r="AG103" s="4">
        <f>O35</f>
        <v>25.68671121009651</v>
      </c>
      <c r="AH103" s="4">
        <f>R35</f>
        <v>0.25643239149257413</v>
      </c>
      <c r="AI103" s="4">
        <f>O267</f>
        <v>677.7102803738318</v>
      </c>
      <c r="AJ103" s="4">
        <f>R267</f>
        <v>3.250750422026931</v>
      </c>
      <c r="AL103" s="5">
        <f>X103</f>
        <v>1380</v>
      </c>
      <c r="AM103" s="5">
        <v>180</v>
      </c>
      <c r="AN103" s="4">
        <f>(AB103-Z103)/Z103</f>
        <v>9.84685022554198</v>
      </c>
      <c r="AO103" s="4">
        <f>SQRT((SQRT(AC103^2+AA103^2)/(AB103-Z103))^2+(AA103/Z103)^2)*AN103</f>
        <v>0.2323544442493079</v>
      </c>
      <c r="AP103" s="4">
        <f>(AO103/AN103)*100</f>
        <v>2.3596829333973024</v>
      </c>
      <c r="AR103" s="5">
        <f>AL103</f>
        <v>1380</v>
      </c>
      <c r="AS103" s="5">
        <v>180</v>
      </c>
      <c r="AT103" s="4">
        <f>(AI103-AG103)/AG103</f>
        <v>25.383692129004373</v>
      </c>
      <c r="AU103" s="4">
        <f>SQRT((SQRT(AJ103^2+AH103^2)/(AI103-AG103))^2+(AH103/AG103)^2)*AT103</f>
        <v>0.28342687881344647</v>
      </c>
      <c r="AV103" s="4">
        <f>(AU103/AT103)*100</f>
        <v>1.116570739091151</v>
      </c>
    </row>
    <row r="104" spans="1:48" ht="12.75">
      <c r="A104" s="11">
        <v>1460</v>
      </c>
      <c r="B104" s="11">
        <v>120</v>
      </c>
      <c r="C104" s="11">
        <v>5000</v>
      </c>
      <c r="D104" s="11">
        <v>193.7</v>
      </c>
      <c r="E104" s="1">
        <f>C104/D104</f>
        <v>25.81311306143521</v>
      </c>
      <c r="F104" s="2">
        <f>SQRT(C104)</f>
        <v>70.71067811865476</v>
      </c>
      <c r="G104" s="2">
        <v>0.1</v>
      </c>
      <c r="H104" s="2">
        <f>SQRT((F104/C104)^2+(G104/D104)^2)*E104</f>
        <v>0.3652957054481058</v>
      </c>
      <c r="I104" s="1">
        <f>(H104/E104)*100</f>
        <v>1.4151555629059618</v>
      </c>
      <c r="K104" s="11">
        <v>1460</v>
      </c>
      <c r="L104" s="11">
        <v>120.1</v>
      </c>
      <c r="M104" s="11">
        <v>5090</v>
      </c>
      <c r="N104" s="11">
        <v>60</v>
      </c>
      <c r="O104" s="1">
        <f>M104/N104</f>
        <v>84.83333333333333</v>
      </c>
      <c r="P104" s="2">
        <f>SQRT(M104)</f>
        <v>71.34423592694787</v>
      </c>
      <c r="Q104" s="2">
        <v>0.01</v>
      </c>
      <c r="R104" s="2">
        <f>SQRT((P104/M104)^2+(Q104/N104)^2)*O104</f>
        <v>1.189154656496749</v>
      </c>
      <c r="S104" s="1">
        <f>(R104/O104)*100</f>
        <v>1.4017540155167965</v>
      </c>
      <c r="T104" s="1"/>
      <c r="X104" s="3">
        <f>A36</f>
        <v>1380</v>
      </c>
      <c r="Y104" s="3">
        <v>200</v>
      </c>
      <c r="Z104" s="4">
        <f>E36</f>
        <v>15.64</v>
      </c>
      <c r="AA104" s="4">
        <f>H36</f>
        <v>0.2797519479824939</v>
      </c>
      <c r="AB104" s="4">
        <f>E268</f>
        <v>111.71597633136096</v>
      </c>
      <c r="AC104" s="4">
        <f>H268</f>
        <v>1.2961150309830216</v>
      </c>
      <c r="AE104" s="3">
        <f>K36</f>
        <v>1380</v>
      </c>
      <c r="AF104" s="3">
        <v>200</v>
      </c>
      <c r="AG104" s="4">
        <f>O36</f>
        <v>23.580858085808583</v>
      </c>
      <c r="AH104" s="4">
        <f>R36</f>
        <v>0.23577387284658544</v>
      </c>
      <c r="AI104" s="4">
        <f>O268</f>
        <v>580.9966777408638</v>
      </c>
      <c r="AJ104" s="4">
        <f>R268</f>
        <v>4.3976667402758824</v>
      </c>
      <c r="AL104" s="5">
        <f>X104</f>
        <v>1380</v>
      </c>
      <c r="AM104" s="5">
        <v>200</v>
      </c>
      <c r="AN104" s="4">
        <f>(AB104-Z104)/Z104</f>
        <v>6.142965238578067</v>
      </c>
      <c r="AO104" s="4">
        <f>SQRT((SQRT(AC104^2+AA104^2)/(AB104-Z104))^2+(AA104/Z104)^2)*AN104</f>
        <v>0.13878421668087704</v>
      </c>
      <c r="AP104" s="4">
        <f>(AO104/AN104)*100</f>
        <v>2.2592381902034315</v>
      </c>
      <c r="AR104" s="5">
        <f>AL104</f>
        <v>1380</v>
      </c>
      <c r="AS104" s="5">
        <v>200</v>
      </c>
      <c r="AT104" s="4">
        <f>(AI104-AG104)/AG104</f>
        <v>23.63848752351039</v>
      </c>
      <c r="AU104" s="4">
        <f>SQRT((SQRT(AJ104^2+AH104^2)/(AI104-AG104))^2+(AH104/AG104)^2)*AT104</f>
        <v>0.3012324668971506</v>
      </c>
      <c r="AV104" s="4">
        <f>(AU104/AT104)*100</f>
        <v>1.2743305450382583</v>
      </c>
    </row>
    <row r="105" spans="1:48" ht="12.75">
      <c r="A105" s="11">
        <v>1460</v>
      </c>
      <c r="B105" s="11">
        <v>140.1</v>
      </c>
      <c r="C105" s="11">
        <v>5012</v>
      </c>
      <c r="D105" s="11">
        <v>232.6</v>
      </c>
      <c r="E105" s="1">
        <f>C105/D105</f>
        <v>21.547721410146174</v>
      </c>
      <c r="F105" s="2">
        <f>SQRT(C105)</f>
        <v>70.79548008171143</v>
      </c>
      <c r="G105" s="2">
        <v>0.1</v>
      </c>
      <c r="H105" s="2">
        <f>SQRT((F105/C105)^2+(G105/D105)^2)*E105</f>
        <v>0.3045067258630443</v>
      </c>
      <c r="I105" s="1">
        <f>(H105/E105)*100</f>
        <v>1.4131736719023165</v>
      </c>
      <c r="K105" s="11">
        <v>1460</v>
      </c>
      <c r="L105" s="11">
        <v>140.9</v>
      </c>
      <c r="M105" s="11">
        <v>6143</v>
      </c>
      <c r="N105" s="11">
        <v>89.27</v>
      </c>
      <c r="O105" s="1">
        <f>M105/N105</f>
        <v>68.81371121317352</v>
      </c>
      <c r="P105" s="2">
        <f>SQRT(M105)</f>
        <v>78.3772926299448</v>
      </c>
      <c r="Q105" s="2">
        <v>0.01</v>
      </c>
      <c r="R105" s="2">
        <f>SQRT((P105/M105)^2+(Q105/N105)^2)*O105</f>
        <v>0.8780140408371787</v>
      </c>
      <c r="S105" s="1">
        <f>(R105/O105)*100</f>
        <v>1.2759289178827111</v>
      </c>
      <c r="T105" s="1"/>
      <c r="X105" s="3">
        <f>A37</f>
        <v>1380</v>
      </c>
      <c r="Y105" s="3">
        <v>220</v>
      </c>
      <c r="Z105" s="4">
        <f>E37</f>
        <v>15.28</v>
      </c>
      <c r="AA105" s="4">
        <f>H37</f>
        <v>0.27651106596300984</v>
      </c>
      <c r="AB105" s="4">
        <f>E269</f>
        <v>75.26387009472259</v>
      </c>
      <c r="AC105" s="4">
        <f>H269</f>
        <v>1.0143116559599463</v>
      </c>
      <c r="AE105" s="3">
        <f>K37</f>
        <v>1380</v>
      </c>
      <c r="AF105" s="3">
        <v>220</v>
      </c>
      <c r="AG105" s="4">
        <f>O37</f>
        <v>21.180098684210527</v>
      </c>
      <c r="AH105" s="4">
        <f>R37</f>
        <v>0.29511011506998014</v>
      </c>
      <c r="AI105" s="4">
        <f>O269</f>
        <v>425.3465346534653</v>
      </c>
      <c r="AJ105" s="4">
        <f>R269</f>
        <v>3.749339344616109</v>
      </c>
      <c r="AL105" s="5">
        <f>X105</f>
        <v>1380</v>
      </c>
      <c r="AM105" s="5">
        <v>220</v>
      </c>
      <c r="AN105" s="4">
        <f>(AB105-Z105)/Z105</f>
        <v>3.9256459486074995</v>
      </c>
      <c r="AO105" s="4">
        <f>SQRT((SQRT(AC105^2+AA105^2)/(AB105-Z105))^2+(AA105/Z105)^2)*AN105</f>
        <v>0.09889701055414551</v>
      </c>
      <c r="AP105" s="4">
        <f>(AO105/AN105)*100</f>
        <v>2.5192544577084477</v>
      </c>
      <c r="AR105" s="5">
        <f>AL105</f>
        <v>1380</v>
      </c>
      <c r="AS105" s="5">
        <v>220</v>
      </c>
      <c r="AT105" s="4">
        <f>(AI105-AG105)/AG105</f>
        <v>19.082367933939576</v>
      </c>
      <c r="AU105" s="4">
        <f>SQRT((SQRT(AJ105^2+AH105^2)/(AI105-AG105))^2+(AH105/AG105)^2)*AT105</f>
        <v>0.31972475048536253</v>
      </c>
      <c r="AV105" s="4">
        <f>(AU105/AT105)*100</f>
        <v>1.6754983007989566</v>
      </c>
    </row>
    <row r="106" spans="1:48" ht="12.75">
      <c r="A106" s="11">
        <v>1460</v>
      </c>
      <c r="B106" s="11">
        <v>160</v>
      </c>
      <c r="C106" s="11">
        <v>5008</v>
      </c>
      <c r="D106" s="11">
        <v>261.7</v>
      </c>
      <c r="E106" s="1">
        <f>C106/D106</f>
        <v>19.136415743217427</v>
      </c>
      <c r="F106" s="2">
        <f>SQRT(C106)</f>
        <v>70.76722405181653</v>
      </c>
      <c r="G106" s="2">
        <v>0.1</v>
      </c>
      <c r="H106" s="2">
        <f>SQRT((F106/C106)^2+(G106/D106)^2)*E106</f>
        <v>0.27051239225622403</v>
      </c>
      <c r="I106" s="1">
        <f>(H106/E106)*100</f>
        <v>1.4136001009076242</v>
      </c>
      <c r="K106" s="11">
        <v>1460</v>
      </c>
      <c r="L106" s="11">
        <v>159.8</v>
      </c>
      <c r="M106" s="11">
        <v>5007</v>
      </c>
      <c r="N106" s="11">
        <v>90.54</v>
      </c>
      <c r="O106" s="1">
        <f>M106/N106</f>
        <v>55.301524188204105</v>
      </c>
      <c r="P106" s="2">
        <f>SQRT(M106)</f>
        <v>70.76015828133795</v>
      </c>
      <c r="Q106" s="2">
        <v>0.01</v>
      </c>
      <c r="R106" s="2">
        <f>SQRT((P106/M106)^2+(Q106/N106)^2)*O106</f>
        <v>0.7815586398447785</v>
      </c>
      <c r="S106" s="1">
        <f>(R106/O106)*100</f>
        <v>1.4132678100967895</v>
      </c>
      <c r="T106" s="1"/>
      <c r="X106" s="3">
        <f>A38</f>
        <v>1380</v>
      </c>
      <c r="Y106" s="3">
        <v>240</v>
      </c>
      <c r="Z106" s="4">
        <f>E38</f>
        <v>15.235</v>
      </c>
      <c r="AA106" s="4">
        <f>H38</f>
        <v>0.2761032891985353</v>
      </c>
      <c r="AB106" s="4">
        <f>E270</f>
        <v>50.46875</v>
      </c>
      <c r="AC106" s="4">
        <f>H270</f>
        <v>0.5050008573065092</v>
      </c>
      <c r="AE106" s="3">
        <f>K38</f>
        <v>1380</v>
      </c>
      <c r="AF106" s="3">
        <v>240</v>
      </c>
      <c r="AG106" s="4">
        <f>O38</f>
        <v>20.218370883882148</v>
      </c>
      <c r="AH106" s="4">
        <f>R38</f>
        <v>0.26472910568691715</v>
      </c>
      <c r="AI106" s="4">
        <f>O270</f>
        <v>315.7377049180328</v>
      </c>
      <c r="AJ106" s="4">
        <f>R270</f>
        <v>2.544449070438105</v>
      </c>
      <c r="AL106" s="5">
        <f>X106</f>
        <v>1380</v>
      </c>
      <c r="AM106" s="5">
        <v>240</v>
      </c>
      <c r="AN106" s="4">
        <f>(AB106-Z106)/Z106</f>
        <v>2.3126846078109615</v>
      </c>
      <c r="AO106" s="4">
        <f>SQRT((SQRT(AC106^2+AA106^2)/(AB106-Z106))^2+(AA106/Z106)^2)*AN106</f>
        <v>0.05642575915194624</v>
      </c>
      <c r="AP106" s="4">
        <f>(AO106/AN106)*100</f>
        <v>2.439838054932844</v>
      </c>
      <c r="AR106" s="5">
        <f>AL106</f>
        <v>1380</v>
      </c>
      <c r="AS106" s="5">
        <v>240</v>
      </c>
      <c r="AT106" s="4">
        <f>(AI106-AG106)/AG106</f>
        <v>14.616377141925678</v>
      </c>
      <c r="AU106" s="4">
        <f>SQRT((SQRT(AJ106^2+AH106^2)/(AI106-AG106))^2+(AH106/AG106)^2)*AT106</f>
        <v>0.22942393417372517</v>
      </c>
      <c r="AV106" s="4">
        <f>(AU106/AT106)*100</f>
        <v>1.5696361139700248</v>
      </c>
    </row>
    <row r="107" spans="1:48" ht="12.75">
      <c r="A107" s="11">
        <v>1460</v>
      </c>
      <c r="B107" s="11">
        <v>179.8</v>
      </c>
      <c r="C107" s="11">
        <v>4997</v>
      </c>
      <c r="D107" s="11">
        <v>279.2</v>
      </c>
      <c r="E107" s="1">
        <f>C107/D107</f>
        <v>17.89756446991404</v>
      </c>
      <c r="F107" s="2">
        <f>SQRT(C107)</f>
        <v>70.68946173228369</v>
      </c>
      <c r="G107" s="2">
        <v>0.1</v>
      </c>
      <c r="H107" s="2">
        <f>SQRT((F107/C107)^2+(G107/D107)^2)*E107</f>
        <v>0.2532668880516072</v>
      </c>
      <c r="I107" s="1">
        <f>(H107/E107)*100</f>
        <v>1.4150913576947914</v>
      </c>
      <c r="K107" s="11">
        <v>1460</v>
      </c>
      <c r="L107" s="11">
        <v>180</v>
      </c>
      <c r="M107" s="11">
        <v>5006</v>
      </c>
      <c r="N107" s="11">
        <v>111.63</v>
      </c>
      <c r="O107" s="1">
        <f>M107/N107</f>
        <v>44.84457583086984</v>
      </c>
      <c r="P107" s="2">
        <f>SQRT(M107)</f>
        <v>70.75309180523492</v>
      </c>
      <c r="Q107" s="2">
        <v>0.01</v>
      </c>
      <c r="R107" s="2">
        <f>SQRT((P107/M107)^2+(Q107/N107)^2)*O107</f>
        <v>0.6338306275705347</v>
      </c>
      <c r="S107" s="1">
        <f>(R107/O107)*100</f>
        <v>1.4133941860906667</v>
      </c>
      <c r="T107" s="1"/>
      <c r="X107" s="3">
        <f>A39</f>
        <v>1390</v>
      </c>
      <c r="Y107" s="3">
        <f>80</f>
        <v>80</v>
      </c>
      <c r="Z107" s="4">
        <f>E39</f>
        <v>28.33</v>
      </c>
      <c r="AA107" s="4">
        <f>H39</f>
        <v>0.37663065093669684</v>
      </c>
      <c r="AB107" s="4">
        <f>E271</f>
        <v>3554.2201834862385</v>
      </c>
      <c r="AC107" s="4">
        <f>H271</f>
        <v>37.273662390208</v>
      </c>
      <c r="AE107" s="3">
        <f>K39</f>
        <v>1390</v>
      </c>
      <c r="AF107" s="3">
        <f>80</f>
        <v>80</v>
      </c>
      <c r="AG107" s="4">
        <f>O39</f>
        <v>86.12211221122112</v>
      </c>
      <c r="AH107" s="4">
        <f>R39</f>
        <v>1.192207589262207</v>
      </c>
      <c r="AI107" s="4">
        <f>O271</f>
        <v>1278.7455197132617</v>
      </c>
      <c r="AJ107" s="4">
        <f>R271</f>
        <v>6.785516982663042</v>
      </c>
      <c r="AL107" s="5">
        <f>X107</f>
        <v>1390</v>
      </c>
      <c r="AM107" s="5">
        <f>80</f>
        <v>80</v>
      </c>
      <c r="AN107" s="4">
        <f>(AB107-Z107)/Z107</f>
        <v>124.45782504363709</v>
      </c>
      <c r="AO107" s="4">
        <f>SQRT((SQRT(AC107^2+AA107^2)/(AB107-Z107))^2+(AA107/Z107)^2)*AN107</f>
        <v>2.1139800397169046</v>
      </c>
      <c r="AP107" s="4">
        <f>(AO107/AN107)*100</f>
        <v>1.6985513277093718</v>
      </c>
      <c r="AR107" s="5">
        <f>AL107</f>
        <v>1390</v>
      </c>
      <c r="AS107" s="5">
        <f>80</f>
        <v>80</v>
      </c>
      <c r="AT107" s="4">
        <f>(AI107-AG107)/AG107</f>
        <v>13.848051062391965</v>
      </c>
      <c r="AU107" s="4">
        <f>SQRT((SQRT(AJ107^2+AH107^2)/(AI107-AG107))^2+(AH107/AG107)^2)*AT107</f>
        <v>0.20772323674281926</v>
      </c>
      <c r="AV107" s="4">
        <f>(AU107/AT107)*100</f>
        <v>1.5000178422720183</v>
      </c>
    </row>
    <row r="108" spans="1:48" ht="12.75">
      <c r="A108" s="11">
        <v>1460</v>
      </c>
      <c r="B108" s="11">
        <v>200</v>
      </c>
      <c r="C108" s="11">
        <v>5003</v>
      </c>
      <c r="D108" s="11">
        <v>266.8</v>
      </c>
      <c r="E108" s="1">
        <f>C108/D108</f>
        <v>18.751874062968515</v>
      </c>
      <c r="F108" s="2">
        <f>SQRT(C108)</f>
        <v>70.73188814106408</v>
      </c>
      <c r="G108" s="2">
        <v>0.1</v>
      </c>
      <c r="H108" s="2">
        <f>SQRT((F108/C108)^2+(G108/D108)^2)*E108</f>
        <v>0.26520517433087976</v>
      </c>
      <c r="I108" s="1">
        <f>(H108/E108)*100</f>
        <v>1.4142862384864825</v>
      </c>
      <c r="K108" s="11">
        <v>1460</v>
      </c>
      <c r="L108" s="11">
        <v>199.5</v>
      </c>
      <c r="M108" s="11">
        <v>5012</v>
      </c>
      <c r="N108" s="11">
        <v>129.24</v>
      </c>
      <c r="O108" s="1">
        <f>M108/N108</f>
        <v>38.78056329309811</v>
      </c>
      <c r="P108" s="2">
        <f>SQRT(M108)</f>
        <v>70.79548008171143</v>
      </c>
      <c r="Q108" s="2">
        <v>0.01</v>
      </c>
      <c r="R108" s="2">
        <f>SQRT((P108/M108)^2+(Q108/N108)^2)*O108</f>
        <v>0.5477912584376826</v>
      </c>
      <c r="S108" s="1">
        <f>(R108/O108)*100</f>
        <v>1.4125407470168816</v>
      </c>
      <c r="T108" s="1"/>
      <c r="X108" s="3">
        <f>A40</f>
        <v>1390</v>
      </c>
      <c r="Y108" s="3">
        <f>100</f>
        <v>100</v>
      </c>
      <c r="Z108" s="4">
        <f>E40</f>
        <v>21.89</v>
      </c>
      <c r="AA108" s="4">
        <f>H40</f>
        <v>0.3310132822486131</v>
      </c>
      <c r="AB108" s="4">
        <f>E272</f>
        <v>1874.7115384615383</v>
      </c>
      <c r="AC108" s="4">
        <f>H272</f>
        <v>22.476654868863637</v>
      </c>
      <c r="AE108" s="3">
        <f>K40</f>
        <v>1390</v>
      </c>
      <c r="AF108" s="3">
        <f>100</f>
        <v>100</v>
      </c>
      <c r="AG108" s="4">
        <f>O40</f>
        <v>63.05795314426634</v>
      </c>
      <c r="AH108" s="4">
        <f>R40</f>
        <v>0.8818127844447103</v>
      </c>
      <c r="AI108" s="4">
        <f>O272</f>
        <v>1636.907894736842</v>
      </c>
      <c r="AJ108" s="4">
        <f>R272</f>
        <v>10.433170690866499</v>
      </c>
      <c r="AL108" s="5">
        <f>X108</f>
        <v>1390</v>
      </c>
      <c r="AM108" s="5">
        <f>100</f>
        <v>100</v>
      </c>
      <c r="AN108" s="4">
        <f>(AB108-Z108)/Z108</f>
        <v>84.6423727026742</v>
      </c>
      <c r="AO108" s="4">
        <f>SQRT((SQRT(AC108^2+AA108^2)/(AB108-Z108))^2+(AA108/Z108)^2)*AN108</f>
        <v>1.6409684814347525</v>
      </c>
      <c r="AP108" s="4">
        <f>(AO108/AN108)*100</f>
        <v>1.9387080359845674</v>
      </c>
      <c r="AR108" s="5">
        <f>AL108</f>
        <v>1390</v>
      </c>
      <c r="AS108" s="5">
        <f>100</f>
        <v>100</v>
      </c>
      <c r="AT108" s="4">
        <f>(AI108-AG108)/AG108</f>
        <v>24.95878573780952</v>
      </c>
      <c r="AU108" s="4">
        <f>SQRT((SQRT(AJ108^2+AH108^2)/(AI108-AG108))^2+(AH108/AG108)^2)*AT108</f>
        <v>0.38651113592643965</v>
      </c>
      <c r="AV108" s="4">
        <f>(AU108/AT108)*100</f>
        <v>1.5485975158676184</v>
      </c>
    </row>
    <row r="109" spans="1:48" ht="12.75">
      <c r="A109" s="11">
        <v>1460</v>
      </c>
      <c r="B109" s="11">
        <v>220.4</v>
      </c>
      <c r="C109" s="11">
        <v>5001</v>
      </c>
      <c r="D109" s="11">
        <v>285.5</v>
      </c>
      <c r="E109" s="1">
        <f>C109/D109</f>
        <v>17.51663747810858</v>
      </c>
      <c r="F109" s="2">
        <f>SQRT(C109)</f>
        <v>70.71774883294857</v>
      </c>
      <c r="G109" s="2">
        <v>0.1</v>
      </c>
      <c r="H109" s="2">
        <f>SQRT((F109/C109)^2+(G109/D109)^2)*E109</f>
        <v>0.24777386927317352</v>
      </c>
      <c r="I109" s="1">
        <f>(H109/E109)*100</f>
        <v>1.4145058923713465</v>
      </c>
      <c r="K109" s="11">
        <v>1460</v>
      </c>
      <c r="L109" s="11">
        <v>219.9</v>
      </c>
      <c r="M109" s="11">
        <v>5006</v>
      </c>
      <c r="N109" s="11">
        <v>145.6</v>
      </c>
      <c r="O109" s="1">
        <f>M109/N109</f>
        <v>34.38186813186813</v>
      </c>
      <c r="P109" s="2">
        <f>SQRT(M109)</f>
        <v>70.75309180523492</v>
      </c>
      <c r="Q109" s="2">
        <v>0.01</v>
      </c>
      <c r="R109" s="2">
        <f>SQRT((P109/M109)^2+(Q109/N109)^2)*O109</f>
        <v>0.4859473020552405</v>
      </c>
      <c r="S109" s="1">
        <f>(R109/O109)*100</f>
        <v>1.4133824846033363</v>
      </c>
      <c r="T109" s="1"/>
      <c r="X109" s="3">
        <f>A41</f>
        <v>1390</v>
      </c>
      <c r="Y109" s="3">
        <f>120</f>
        <v>120</v>
      </c>
      <c r="Z109" s="4">
        <f>E41</f>
        <v>17.915</v>
      </c>
      <c r="AA109" s="4">
        <f>H41</f>
        <v>0.2994248433351013</v>
      </c>
      <c r="AB109" s="4">
        <f>E273</f>
        <v>1078.2993197278913</v>
      </c>
      <c r="AC109" s="4">
        <f>H273</f>
        <v>11.27658375764847</v>
      </c>
      <c r="AE109" s="3">
        <f>K41</f>
        <v>1390</v>
      </c>
      <c r="AF109" s="3">
        <f>120</f>
        <v>120</v>
      </c>
      <c r="AG109" s="4">
        <f>O41</f>
        <v>46.86524822695036</v>
      </c>
      <c r="AH109" s="4">
        <f>R41</f>
        <v>0.5765316075374102</v>
      </c>
      <c r="AI109" s="4">
        <f>O273</f>
        <v>2153.151515151515</v>
      </c>
      <c r="AJ109" s="4">
        <f>R273</f>
        <v>11.497691091681958</v>
      </c>
      <c r="AL109" s="5">
        <f>X109</f>
        <v>1390</v>
      </c>
      <c r="AM109" s="5">
        <f>120</f>
        <v>120</v>
      </c>
      <c r="AN109" s="4">
        <f>(AB109-Z109)/Z109</f>
        <v>59.1897471240799</v>
      </c>
      <c r="AO109" s="4">
        <f>SQRT((SQRT(AC109^2+AA109^2)/(AB109-Z109))^2+(AA109/Z109)^2)*AN109</f>
        <v>1.1726691238905869</v>
      </c>
      <c r="AP109" s="4">
        <f>(AO109/AN109)*100</f>
        <v>1.9812031320767631</v>
      </c>
      <c r="AR109" s="5">
        <f>AL109</f>
        <v>1390</v>
      </c>
      <c r="AS109" s="5">
        <f>120</f>
        <v>120</v>
      </c>
      <c r="AT109" s="4">
        <f>(AI109-AG109)/AG109</f>
        <v>44.94345696676205</v>
      </c>
      <c r="AU109" s="4">
        <f>SQRT((SQRT(AJ109^2+AH109^2)/(AI109-AG109))^2+(AH109/AG109)^2)*AT109</f>
        <v>0.6050024156017303</v>
      </c>
      <c r="AV109" s="4">
        <f>(AU109/AT109)*100</f>
        <v>1.3461412548864677</v>
      </c>
    </row>
    <row r="110" spans="1:48" ht="12.75">
      <c r="A110" s="11">
        <v>1460</v>
      </c>
      <c r="B110" s="11">
        <v>240</v>
      </c>
      <c r="C110" s="11">
        <v>5000</v>
      </c>
      <c r="D110" s="11">
        <v>301.2</v>
      </c>
      <c r="E110" s="1">
        <f>C110/D110</f>
        <v>16.600265604249667</v>
      </c>
      <c r="F110" s="2">
        <f>SQRT(C110)</f>
        <v>70.71067811865476</v>
      </c>
      <c r="G110" s="2">
        <v>0.1</v>
      </c>
      <c r="H110" s="2">
        <f>SQRT((F110/C110)^2+(G110/D110)^2)*E110</f>
        <v>0.23482789207361526</v>
      </c>
      <c r="I110" s="1">
        <f>(H110/E110)*100</f>
        <v>1.4146032218514584</v>
      </c>
      <c r="K110" s="11">
        <v>1460</v>
      </c>
      <c r="L110" s="11">
        <v>239.8</v>
      </c>
      <c r="M110" s="11">
        <v>5058</v>
      </c>
      <c r="N110" s="11">
        <v>163.6</v>
      </c>
      <c r="O110" s="1">
        <f>M110/N110</f>
        <v>30.916870415647924</v>
      </c>
      <c r="P110" s="2">
        <f>SQRT(M110)</f>
        <v>71.11961754677819</v>
      </c>
      <c r="Q110" s="2">
        <v>0.01</v>
      </c>
      <c r="R110" s="2">
        <f>SQRT((P110/M110)^2+(Q110/N110)^2)*O110</f>
        <v>0.4347205962547112</v>
      </c>
      <c r="S110" s="1">
        <f>(R110/O110)*100</f>
        <v>1.4060950879254794</v>
      </c>
      <c r="T110" s="1"/>
      <c r="X110" s="3">
        <f>A42</f>
        <v>1390</v>
      </c>
      <c r="Y110" s="3">
        <v>140</v>
      </c>
      <c r="Z110" s="4">
        <f>E42</f>
        <v>17.095</v>
      </c>
      <c r="AA110" s="4">
        <f>H42</f>
        <v>0.29248599924825464</v>
      </c>
      <c r="AB110" s="4">
        <f>E274</f>
        <v>604.3786982248521</v>
      </c>
      <c r="AC110" s="4">
        <f>H274</f>
        <v>6.9678761185891</v>
      </c>
      <c r="AE110" s="3">
        <f>K42</f>
        <v>1390</v>
      </c>
      <c r="AF110" s="3">
        <v>140</v>
      </c>
      <c r="AG110" s="4">
        <f>O42</f>
        <v>37.7328068443567</v>
      </c>
      <c r="AH110" s="4">
        <f>R42</f>
        <v>0.35236835768871316</v>
      </c>
      <c r="AI110" s="4">
        <f>O274</f>
        <v>2830.5333333333333</v>
      </c>
      <c r="AJ110" s="4">
        <f>R274</f>
        <v>13.865896115627823</v>
      </c>
      <c r="AL110" s="5">
        <f>X110</f>
        <v>1390</v>
      </c>
      <c r="AM110" s="5">
        <v>140</v>
      </c>
      <c r="AN110" s="4">
        <f>(AB110-Z110)/Z110</f>
        <v>34.35412098419726</v>
      </c>
      <c r="AO110" s="4">
        <f>SQRT((SQRT(AC110^2+AA110^2)/(AB110-Z110))^2+(AA110/Z110)^2)*AN110</f>
        <v>0.7154814145713684</v>
      </c>
      <c r="AP110" s="4">
        <f>(AO110/AN110)*100</f>
        <v>2.0826654679957803</v>
      </c>
      <c r="AR110" s="5">
        <f>AL110</f>
        <v>1390</v>
      </c>
      <c r="AS110" s="5">
        <v>140</v>
      </c>
      <c r="AT110" s="4">
        <f>(AI110-AG110)/AG110</f>
        <v>74.01518095404202</v>
      </c>
      <c r="AU110" s="4">
        <f>SQRT((SQRT(AJ110^2+AH110^2)/(AI110-AG110))^2+(AH110/AG110)^2)*AT110</f>
        <v>0.7828613341225398</v>
      </c>
      <c r="AV110" s="4">
        <f>(AU110/AT110)*100</f>
        <v>1.0577037359520056</v>
      </c>
    </row>
    <row r="111" spans="1:48" ht="12.75">
      <c r="A111" s="11">
        <v>1470</v>
      </c>
      <c r="B111" s="11">
        <v>80.6</v>
      </c>
      <c r="C111" s="11">
        <v>8733</v>
      </c>
      <c r="D111" s="11">
        <v>109.4</v>
      </c>
      <c r="E111" s="1">
        <f>C111/D111</f>
        <v>79.82632541133455</v>
      </c>
      <c r="F111" s="2">
        <f>SQRT(C111)</f>
        <v>93.45052166788584</v>
      </c>
      <c r="G111" s="2">
        <v>0.1</v>
      </c>
      <c r="H111" s="2">
        <f>SQRT((F111/C111)^2+(G111/D111)^2)*E111</f>
        <v>0.8573203292652121</v>
      </c>
      <c r="I111" s="1">
        <f>(H111/E111)*100</f>
        <v>1.0739819537571762</v>
      </c>
      <c r="K111" s="11">
        <v>1470</v>
      </c>
      <c r="L111" s="11">
        <v>79.6</v>
      </c>
      <c r="M111" s="11">
        <v>5046</v>
      </c>
      <c r="N111" s="11">
        <v>35.13</v>
      </c>
      <c r="O111" s="1">
        <f>M111/N111</f>
        <v>143.6379163108454</v>
      </c>
      <c r="P111" s="2">
        <f>SQRT(M111)</f>
        <v>71.03520254071216</v>
      </c>
      <c r="Q111" s="2">
        <v>0.01</v>
      </c>
      <c r="R111" s="2">
        <f>SQRT((P111/M111)^2+(Q111/N111)^2)*O111</f>
        <v>2.0224800264391782</v>
      </c>
      <c r="S111" s="1">
        <f>(R111/O111)*100</f>
        <v>1.408040494031081</v>
      </c>
      <c r="T111" s="1"/>
      <c r="X111" s="3">
        <f>A43</f>
        <v>1390</v>
      </c>
      <c r="Y111" s="3">
        <v>160</v>
      </c>
      <c r="Z111" s="4">
        <f>E43</f>
        <v>16.76</v>
      </c>
      <c r="AA111" s="4">
        <f>H43</f>
        <v>0.28960356420458644</v>
      </c>
      <c r="AB111" s="4">
        <f>E275</f>
        <v>349.0034364261168</v>
      </c>
      <c r="AC111" s="4">
        <f>H275</f>
        <v>3.6649180824953773</v>
      </c>
      <c r="AE111" s="3">
        <f>K43</f>
        <v>1390</v>
      </c>
      <c r="AF111" s="3">
        <v>160</v>
      </c>
      <c r="AG111" s="4">
        <f>O43</f>
        <v>31.43288759581492</v>
      </c>
      <c r="AH111" s="4">
        <f>R43</f>
        <v>0.41936987577568896</v>
      </c>
      <c r="AI111" s="4">
        <f>O275</f>
        <v>3679.2156862745096</v>
      </c>
      <c r="AJ111" s="4">
        <f>R275</f>
        <v>15.692490980435753</v>
      </c>
      <c r="AL111" s="5">
        <f>X111</f>
        <v>1390</v>
      </c>
      <c r="AM111" s="5">
        <v>160</v>
      </c>
      <c r="AN111" s="4">
        <f>(AB111-Z111)/Z111</f>
        <v>19.823594058837518</v>
      </c>
      <c r="AO111" s="4">
        <f>SQRT((SQRT(AC111^2+AA111^2)/(AB111-Z111))^2+(AA111/Z111)^2)*AN111</f>
        <v>0.4067549224038662</v>
      </c>
      <c r="AP111" s="4">
        <f>(AO111/AN111)*100</f>
        <v>2.0518727391036924</v>
      </c>
      <c r="AR111" s="5">
        <f>AL111</f>
        <v>1390</v>
      </c>
      <c r="AS111" s="5">
        <v>160</v>
      </c>
      <c r="AT111" s="4">
        <f>(AI111-AG111)/AG111</f>
        <v>116.0498788906805</v>
      </c>
      <c r="AU111" s="4">
        <f>SQRT((SQRT(AJ111^2+AH111^2)/(AI111-AG111))^2+(AH111/AG111)^2)*AT111</f>
        <v>1.6268612001968177</v>
      </c>
      <c r="AV111" s="4">
        <f>(AU111/AT111)*100</f>
        <v>1.4018637638815012</v>
      </c>
    </row>
    <row r="112" spans="1:48" ht="12.75">
      <c r="A112" s="11">
        <v>1470</v>
      </c>
      <c r="B112" s="11">
        <v>100.3</v>
      </c>
      <c r="C112" s="11">
        <v>29944</v>
      </c>
      <c r="D112" s="11">
        <v>557.2</v>
      </c>
      <c r="E112" s="1">
        <f>C112/D112</f>
        <v>53.74012921751615</v>
      </c>
      <c r="F112" s="2">
        <f>SQRT(C112)</f>
        <v>173.04334717058615</v>
      </c>
      <c r="G112" s="2">
        <v>0.1</v>
      </c>
      <c r="H112" s="2">
        <f>SQRT((F112/C112)^2+(G112/D112)^2)*E112</f>
        <v>0.3107084967733699</v>
      </c>
      <c r="I112" s="1">
        <f>(H112/E112)*100</f>
        <v>0.5781684958660224</v>
      </c>
      <c r="K112" s="11">
        <v>1470</v>
      </c>
      <c r="L112" s="11">
        <v>100.1</v>
      </c>
      <c r="M112" s="11">
        <v>5322</v>
      </c>
      <c r="N112" s="11">
        <v>46.98</v>
      </c>
      <c r="O112" s="1">
        <f>M112/N112</f>
        <v>113.28224776500639</v>
      </c>
      <c r="P112" s="2">
        <f>SQRT(M112)</f>
        <v>72.9520390393579</v>
      </c>
      <c r="Q112" s="2">
        <v>0.01</v>
      </c>
      <c r="R112" s="2">
        <f>SQRT((P112/M112)^2+(Q112/N112)^2)*O112</f>
        <v>1.5530190277390399</v>
      </c>
      <c r="S112" s="1">
        <f>(R112/O112)*100</f>
        <v>1.3709288598868865</v>
      </c>
      <c r="T112" s="1"/>
      <c r="X112" s="3">
        <f>A44</f>
        <v>1390</v>
      </c>
      <c r="Y112" s="3">
        <v>180</v>
      </c>
      <c r="Z112" s="4">
        <f>E44</f>
        <v>16.14</v>
      </c>
      <c r="AA112" s="4">
        <f>H44</f>
        <v>0.2841920563632981</v>
      </c>
      <c r="AB112" s="4">
        <f>E276</f>
        <v>219.4917491749175</v>
      </c>
      <c r="AC112" s="4">
        <f>H276</f>
        <v>1.2123449841162677</v>
      </c>
      <c r="AE112" s="3">
        <f>K44</f>
        <v>1390</v>
      </c>
      <c r="AF112" s="3">
        <v>180</v>
      </c>
      <c r="AG112" s="4">
        <f>O44</f>
        <v>27.87262273330385</v>
      </c>
      <c r="AH112" s="4">
        <f>R44</f>
        <v>0.3511084761571786</v>
      </c>
      <c r="AI112" s="4">
        <f>O276</f>
        <v>4834.144736842106</v>
      </c>
      <c r="AJ112" s="4">
        <f>R276</f>
        <v>18.114925265432458</v>
      </c>
      <c r="AL112" s="5">
        <f>X112</f>
        <v>1390</v>
      </c>
      <c r="AM112" s="5">
        <v>180</v>
      </c>
      <c r="AN112" s="4">
        <f>(AB112-Z112)/Z112</f>
        <v>12.59924096498869</v>
      </c>
      <c r="AO112" s="4">
        <f>SQRT((SQRT(AC112^2+AA112^2)/(AB112-Z112))^2+(AA112/Z112)^2)*AN112</f>
        <v>0.23487893707449864</v>
      </c>
      <c r="AP112" s="4">
        <f>(AO112/AN112)*100</f>
        <v>1.8642308511059538</v>
      </c>
      <c r="AR112" s="5">
        <f>AL112</f>
        <v>1390</v>
      </c>
      <c r="AS112" s="5">
        <v>180</v>
      </c>
      <c r="AT112" s="4">
        <f>(AI112-AG112)/AG112</f>
        <v>172.43702396064742</v>
      </c>
      <c r="AU112" s="4">
        <f>SQRT((SQRT(AJ112^2+AH112^2)/(AI112-AG112))^2+(AH112/AG112)^2)*AT112</f>
        <v>2.2673506344339054</v>
      </c>
      <c r="AV112" s="4">
        <f>(AU112/AT112)*100</f>
        <v>1.3148862015568923</v>
      </c>
    </row>
    <row r="113" spans="1:48" ht="12.75">
      <c r="A113" s="11">
        <v>1470</v>
      </c>
      <c r="B113" s="11">
        <v>120.4</v>
      </c>
      <c r="C113" s="11">
        <v>5007</v>
      </c>
      <c r="D113" s="11">
        <v>134.5</v>
      </c>
      <c r="E113" s="1">
        <f>C113/D113</f>
        <v>37.226765799256505</v>
      </c>
      <c r="F113" s="2">
        <f>SQRT(C113)</f>
        <v>70.76015828133795</v>
      </c>
      <c r="G113" s="2">
        <v>0.1</v>
      </c>
      <c r="H113" s="2">
        <f>SQRT((F113/C113)^2+(G113/D113)^2)*E113</f>
        <v>0.5268253919703113</v>
      </c>
      <c r="I113" s="1">
        <f>(H113/E113)*100</f>
        <v>1.4151790537249225</v>
      </c>
      <c r="K113" s="11">
        <v>1470</v>
      </c>
      <c r="L113" s="11">
        <v>119.9</v>
      </c>
      <c r="M113" s="11">
        <v>5040</v>
      </c>
      <c r="N113" s="11">
        <v>56.11</v>
      </c>
      <c r="O113" s="1">
        <f>M113/N113</f>
        <v>89.82356086259134</v>
      </c>
      <c r="P113" s="2">
        <f>SQRT(M113)</f>
        <v>70.9929573971954</v>
      </c>
      <c r="Q113" s="2">
        <v>0.01</v>
      </c>
      <c r="R113" s="2">
        <f>SQRT((P113/M113)^2+(Q113/N113)^2)*O113</f>
        <v>1.2653473465549256</v>
      </c>
      <c r="S113" s="1">
        <f>(R113/O113)*100</f>
        <v>1.4087031669681922</v>
      </c>
      <c r="T113" s="1"/>
      <c r="X113" s="3">
        <f>A45</f>
        <v>1390</v>
      </c>
      <c r="Y113" s="3">
        <v>200</v>
      </c>
      <c r="Z113" s="4">
        <f>E45</f>
        <v>15.915</v>
      </c>
      <c r="AA113" s="4">
        <f>H45</f>
        <v>0.282202625441809</v>
      </c>
      <c r="AB113" s="4">
        <f>E277</f>
        <v>141.35211267605635</v>
      </c>
      <c r="AC113" s="4">
        <f>H277</f>
        <v>1.4249598773889005</v>
      </c>
      <c r="AE113" s="3">
        <f>K45</f>
        <v>1390</v>
      </c>
      <c r="AF113" s="3">
        <v>200</v>
      </c>
      <c r="AG113" s="4">
        <f>O45</f>
        <v>24.087740877408773</v>
      </c>
      <c r="AH113" s="4">
        <f>R45</f>
        <v>0.3142637436496808</v>
      </c>
      <c r="AI113" s="4">
        <f>O277</f>
        <v>6385.766871165644</v>
      </c>
      <c r="AJ113" s="4">
        <f>R277</f>
        <v>20.177036640886882</v>
      </c>
      <c r="AL113" s="5">
        <f>X113</f>
        <v>1390</v>
      </c>
      <c r="AM113" s="5">
        <v>200</v>
      </c>
      <c r="AN113" s="4">
        <f>(AB113-Z113)/Z113</f>
        <v>7.8816910258282356</v>
      </c>
      <c r="AO113" s="4">
        <f>SQRT((SQRT(AC113^2+AA113^2)/(AB113-Z113))^2+(AA113/Z113)^2)*AN113</f>
        <v>0.1669224150671737</v>
      </c>
      <c r="AP113" s="4">
        <f>(AO113/AN113)*100</f>
        <v>2.1178502750256305</v>
      </c>
      <c r="AR113" s="5">
        <f>AL113</f>
        <v>1390</v>
      </c>
      <c r="AS113" s="5">
        <v>200</v>
      </c>
      <c r="AT113" s="4">
        <f>(AI113-AG113)/AG113</f>
        <v>264.10443231954054</v>
      </c>
      <c r="AU113" s="4">
        <f>SQRT((SQRT(AJ113^2+AH113^2)/(AI113-AG113))^2+(AH113/AG113)^2)*AT113</f>
        <v>3.546050933350174</v>
      </c>
      <c r="AV113" s="4">
        <f>(AU113/AT113)*100</f>
        <v>1.3426699817971246</v>
      </c>
    </row>
    <row r="114" spans="1:48" ht="12.75">
      <c r="A114" s="11">
        <v>1470</v>
      </c>
      <c r="B114" s="11">
        <v>139.6</v>
      </c>
      <c r="C114" s="11">
        <v>45846</v>
      </c>
      <c r="D114" s="11">
        <v>1563.3</v>
      </c>
      <c r="E114" s="1">
        <f>C114/D114</f>
        <v>29.326424870466322</v>
      </c>
      <c r="F114" s="2">
        <f>SQRT(C114)</f>
        <v>214.11679056066575</v>
      </c>
      <c r="G114" s="2">
        <v>0.1</v>
      </c>
      <c r="H114" s="2">
        <f>SQRT((F114/C114)^2+(G114/D114)^2)*E114</f>
        <v>0.1369774662777965</v>
      </c>
      <c r="I114" s="1">
        <f>(H114/E114)*100</f>
        <v>0.467078639427822</v>
      </c>
      <c r="K114" s="11">
        <v>1470</v>
      </c>
      <c r="L114" s="11">
        <v>140.1</v>
      </c>
      <c r="M114" s="11">
        <v>5003</v>
      </c>
      <c r="N114" s="11">
        <v>66.66</v>
      </c>
      <c r="O114" s="1">
        <f>M114/N114</f>
        <v>75.05250525052506</v>
      </c>
      <c r="P114" s="2">
        <f>SQRT(M114)</f>
        <v>70.73188814106408</v>
      </c>
      <c r="Q114" s="2">
        <v>0.01</v>
      </c>
      <c r="R114" s="2">
        <f>SQRT((P114/M114)^2+(Q114/N114)^2)*O114</f>
        <v>1.061144162634728</v>
      </c>
      <c r="S114" s="1">
        <f>(R114/O114)*100</f>
        <v>1.4138690761789119</v>
      </c>
      <c r="T114" s="1"/>
      <c r="X114" s="3">
        <f>A46</f>
        <v>1390</v>
      </c>
      <c r="Y114" s="3">
        <v>220</v>
      </c>
      <c r="Z114" s="4">
        <f>E46</f>
        <v>15.58</v>
      </c>
      <c r="AA114" s="4">
        <f>H46</f>
        <v>0.2792144052515916</v>
      </c>
      <c r="AB114" s="4">
        <f>E278</f>
        <v>94.43510737628385</v>
      </c>
      <c r="AC114" s="4">
        <f>H278</f>
        <v>0.9431446403660123</v>
      </c>
      <c r="AE114" s="3">
        <f>K46</f>
        <v>1390</v>
      </c>
      <c r="AF114" s="3">
        <v>220</v>
      </c>
      <c r="AG114" s="4">
        <f>O46</f>
        <v>22.522005357826252</v>
      </c>
      <c r="AH114" s="4">
        <f>R46</f>
        <v>0.29358623904113257</v>
      </c>
      <c r="AI114" s="4">
        <f>O278</f>
        <v>8519.54372623574</v>
      </c>
      <c r="AJ114" s="4">
        <f>R278</f>
        <v>18.287442230963126</v>
      </c>
      <c r="AL114" s="5">
        <f>X114</f>
        <v>1390</v>
      </c>
      <c r="AM114" s="5">
        <v>220</v>
      </c>
      <c r="AN114" s="4">
        <f>(AB114-Z114)/Z114</f>
        <v>5.0613034259489</v>
      </c>
      <c r="AO114" s="4">
        <f>SQRT((SQRT(AC114^2+AA114^2)/(AB114-Z114))^2+(AA114/Z114)^2)*AN114</f>
        <v>0.1105132908331699</v>
      </c>
      <c r="AP114" s="4">
        <f>(AO114/AN114)*100</f>
        <v>2.1834946758294915</v>
      </c>
      <c r="AR114" s="5">
        <f>AL114</f>
        <v>1390</v>
      </c>
      <c r="AS114" s="5">
        <v>220</v>
      </c>
      <c r="AT114" s="4">
        <f>(AI114-AG114)/AG114</f>
        <v>377.276427470756</v>
      </c>
      <c r="AU114" s="4">
        <f>SQRT((SQRT(AJ114^2+AH114^2)/(AI114-AG114))^2+(AH114/AG114)^2)*AT114</f>
        <v>4.984594588294417</v>
      </c>
      <c r="AV114" s="4">
        <f>(AU114/AT114)*100</f>
        <v>1.3212048846282056</v>
      </c>
    </row>
    <row r="115" spans="1:48" ht="12.75">
      <c r="A115" s="11">
        <v>1470</v>
      </c>
      <c r="B115" s="11">
        <v>160.2</v>
      </c>
      <c r="C115" s="11">
        <v>30120</v>
      </c>
      <c r="D115" s="11">
        <v>1234.6</v>
      </c>
      <c r="E115" s="1">
        <f>C115/D115</f>
        <v>24.396565689292082</v>
      </c>
      <c r="F115" s="2">
        <f>SQRT(C115)</f>
        <v>173.5511451993331</v>
      </c>
      <c r="G115" s="2">
        <v>0.1</v>
      </c>
      <c r="H115" s="2">
        <f>SQRT((F115/C115)^2+(G115/D115)^2)*E115</f>
        <v>0.14058666111835474</v>
      </c>
      <c r="I115" s="1">
        <f>(H115/E115)*100</f>
        <v>0.5762559489266957</v>
      </c>
      <c r="K115" s="11">
        <v>1470</v>
      </c>
      <c r="L115" s="11">
        <v>160</v>
      </c>
      <c r="M115" s="11">
        <v>5022</v>
      </c>
      <c r="N115" s="11">
        <v>84.29</v>
      </c>
      <c r="O115" s="1">
        <f>M115/N115</f>
        <v>59.58002135484636</v>
      </c>
      <c r="P115" s="2">
        <f>SQRT(M115)</f>
        <v>70.8660708661063</v>
      </c>
      <c r="Q115" s="2">
        <v>0.01</v>
      </c>
      <c r="R115" s="2">
        <f>SQRT((P115/M115)^2+(Q115/N115)^2)*O115</f>
        <v>0.8407708552688247</v>
      </c>
      <c r="S115" s="1">
        <f>(R115/O115)*100</f>
        <v>1.411162393281745</v>
      </c>
      <c r="T115" s="1"/>
      <c r="X115" s="3">
        <f>A47</f>
        <v>1390</v>
      </c>
      <c r="Y115" s="3">
        <v>240</v>
      </c>
      <c r="Z115" s="4">
        <f>E47</f>
        <v>15.18</v>
      </c>
      <c r="AA115" s="4">
        <f>H47</f>
        <v>0.2756040785256996</v>
      </c>
      <c r="AB115" s="4">
        <f>E279</f>
        <v>63.70393900889454</v>
      </c>
      <c r="AC115" s="4">
        <f>H279</f>
        <v>0.6374672210855415</v>
      </c>
      <c r="AE115" s="3">
        <f>K47</f>
        <v>1390</v>
      </c>
      <c r="AF115" s="3">
        <v>240</v>
      </c>
      <c r="AG115" s="4">
        <f>O47</f>
        <v>20.944652517686226</v>
      </c>
      <c r="AH115" s="4">
        <f>R47</f>
        <v>0.29523074812901506</v>
      </c>
      <c r="AI115" s="4">
        <f>O279</f>
        <v>11497.124183006536</v>
      </c>
      <c r="AJ115" s="4">
        <f>R279</f>
        <v>28.42381286680083</v>
      </c>
      <c r="AL115" s="5">
        <f>X115</f>
        <v>1390</v>
      </c>
      <c r="AM115" s="5">
        <v>240</v>
      </c>
      <c r="AN115" s="4">
        <f>(AB115-Z115)/Z115</f>
        <v>3.196570422193316</v>
      </c>
      <c r="AO115" s="4">
        <f>SQRT((SQRT(AC115^2+AA115^2)/(AB115-Z115))^2+(AA115/Z115)^2)*AN115</f>
        <v>0.07390064369612895</v>
      </c>
      <c r="AP115" s="4">
        <f>(AO115/AN115)*100</f>
        <v>2.3118728491963667</v>
      </c>
      <c r="AR115" s="5">
        <f>AL115</f>
        <v>1390</v>
      </c>
      <c r="AS115" s="5">
        <v>240</v>
      </c>
      <c r="AT115" s="4">
        <f>(AI115-AG115)/AG115</f>
        <v>547.9288577739858</v>
      </c>
      <c r="AU115" s="4">
        <f>SQRT((SQRT(AJ115^2+AH115^2)/(AI115-AG115))^2+(AH115/AG115)^2)*AT115</f>
        <v>7.841806107727712</v>
      </c>
      <c r="AV115" s="4">
        <f>(AU115/AT115)*100</f>
        <v>1.4311723130600953</v>
      </c>
    </row>
    <row r="116" spans="1:48" ht="12.75">
      <c r="A116" s="11">
        <v>1470</v>
      </c>
      <c r="B116" s="11">
        <v>180.8</v>
      </c>
      <c r="C116" s="11">
        <v>7813</v>
      </c>
      <c r="D116" s="11">
        <v>358.6</v>
      </c>
      <c r="E116" s="1">
        <f>C116/D116</f>
        <v>21.78750697155605</v>
      </c>
      <c r="F116" s="2">
        <f>SQRT(C116)</f>
        <v>88.3911760301898</v>
      </c>
      <c r="G116" s="2">
        <v>0.1</v>
      </c>
      <c r="H116" s="2">
        <f>SQRT((F116/C116)^2+(G116/D116)^2)*E116</f>
        <v>0.24656448389252766</v>
      </c>
      <c r="I116" s="1">
        <f>(H116/E116)*100</f>
        <v>1.1316782788155693</v>
      </c>
      <c r="K116" s="11">
        <v>1470</v>
      </c>
      <c r="L116" s="11">
        <v>180.2</v>
      </c>
      <c r="M116" s="11">
        <v>5007</v>
      </c>
      <c r="N116" s="11">
        <v>101.88</v>
      </c>
      <c r="O116" s="1">
        <f>M116/N116</f>
        <v>49.14605418138987</v>
      </c>
      <c r="P116" s="2">
        <f>SQRT(M116)</f>
        <v>70.76015828133795</v>
      </c>
      <c r="Q116" s="2">
        <v>0.01</v>
      </c>
      <c r="R116" s="2">
        <f>SQRT((P116/M116)^2+(Q116/N116)^2)*O116</f>
        <v>0.6945609046523759</v>
      </c>
      <c r="S116" s="1">
        <f>(R116/O116)*100</f>
        <v>1.413258737087758</v>
      </c>
      <c r="T116" s="1"/>
      <c r="X116" s="3">
        <f>A48</f>
        <v>1400</v>
      </c>
      <c r="Y116" s="3">
        <f>80</f>
        <v>80</v>
      </c>
      <c r="Z116" s="4">
        <f>E48</f>
        <v>30.656213704994194</v>
      </c>
      <c r="AA116" s="4">
        <f>H48</f>
        <v>0.4223076225941962</v>
      </c>
      <c r="AB116" s="4">
        <f>E280</f>
        <v>4052.786885245902</v>
      </c>
      <c r="AC116" s="4">
        <f>H280</f>
        <v>37.891095533760094</v>
      </c>
      <c r="AE116" s="3">
        <f>K48</f>
        <v>1400</v>
      </c>
      <c r="AF116" s="3">
        <f>80</f>
        <v>80</v>
      </c>
      <c r="AG116" s="4">
        <f>O48</f>
        <v>94.11985018726593</v>
      </c>
      <c r="AH116" s="4">
        <f>R48</f>
        <v>0.9388022526248606</v>
      </c>
      <c r="AI116" s="4">
        <f>O280</f>
        <v>12347.631578947368</v>
      </c>
      <c r="AJ116" s="4">
        <f>R280</f>
        <v>29.636708487322366</v>
      </c>
      <c r="AL116" s="5">
        <f>X116</f>
        <v>1400</v>
      </c>
      <c r="AM116" s="5">
        <f>80</f>
        <v>80</v>
      </c>
      <c r="AN116" s="4">
        <f>(AB116-Z116)/Z116</f>
        <v>131.20115583241983</v>
      </c>
      <c r="AO116" s="4">
        <f>SQRT((SQRT(AC116^2+AA116^2)/(AB116-Z116))^2+(AA116/Z116)^2)*AN116</f>
        <v>2.1896320074675146</v>
      </c>
      <c r="AP116" s="4">
        <f>(AO116/AN116)*100</f>
        <v>1.6689121323475842</v>
      </c>
      <c r="AR116" s="5">
        <f>AL116</f>
        <v>1400</v>
      </c>
      <c r="AS116" s="5">
        <f>80</f>
        <v>80</v>
      </c>
      <c r="AT116" s="4">
        <f>(AI116-AG116)/AG116</f>
        <v>130.1905145873039</v>
      </c>
      <c r="AU116" s="4">
        <f>SQRT((SQRT(AJ116^2+AH116^2)/(AI116-AG116))^2+(AH116/AG116)^2)*AT116</f>
        <v>1.3362589588400764</v>
      </c>
      <c r="AV116" s="4">
        <f>(AU116/AT116)*100</f>
        <v>1.026387339412504</v>
      </c>
    </row>
    <row r="117" spans="1:48" ht="12.75">
      <c r="A117" s="11">
        <v>1470</v>
      </c>
      <c r="B117" s="11">
        <v>200.1</v>
      </c>
      <c r="C117" s="11">
        <v>5006</v>
      </c>
      <c r="D117" s="11">
        <v>263.6</v>
      </c>
      <c r="E117" s="1">
        <f>C117/D117</f>
        <v>18.99089529590288</v>
      </c>
      <c r="F117" s="2">
        <f>SQRT(C117)</f>
        <v>70.75309180523492</v>
      </c>
      <c r="G117" s="2">
        <v>0.1</v>
      </c>
      <c r="H117" s="2">
        <f>SQRT((F117/C117)^2+(G117/D117)^2)*E117</f>
        <v>0.26850748871473756</v>
      </c>
      <c r="I117" s="1">
        <f>(H117/E117)*100</f>
        <v>1.4138748307072477</v>
      </c>
      <c r="K117" s="11">
        <v>1470</v>
      </c>
      <c r="L117" s="11">
        <v>200</v>
      </c>
      <c r="M117" s="11">
        <v>5007</v>
      </c>
      <c r="N117" s="11">
        <v>120.73</v>
      </c>
      <c r="O117" s="1">
        <f>M117/N117</f>
        <v>41.47270769485629</v>
      </c>
      <c r="P117" s="2">
        <f>SQRT(M117)</f>
        <v>70.76015828133795</v>
      </c>
      <c r="Q117" s="2">
        <v>0.01</v>
      </c>
      <c r="R117" s="2">
        <f>SQRT((P117/M117)^2+(Q117/N117)^2)*O117</f>
        <v>0.5861125953271197</v>
      </c>
      <c r="S117" s="1">
        <f>(R117/O117)*100</f>
        <v>1.413248924183007</v>
      </c>
      <c r="T117" s="1"/>
      <c r="X117" s="3">
        <f>A49</f>
        <v>1400</v>
      </c>
      <c r="Y117" s="3">
        <f>100</f>
        <v>100</v>
      </c>
      <c r="Z117" s="4">
        <f>E49</f>
        <v>22.48</v>
      </c>
      <c r="AA117" s="4">
        <f>H49</f>
        <v>0.33544945610330035</v>
      </c>
      <c r="AB117" s="4">
        <f>E281</f>
        <v>2195.1694915254234</v>
      </c>
      <c r="AC117" s="4">
        <f>H281</f>
        <v>23.067462071392022</v>
      </c>
      <c r="AE117" s="3">
        <f>K49</f>
        <v>1400</v>
      </c>
      <c r="AF117" s="3">
        <f>100</f>
        <v>100</v>
      </c>
      <c r="AG117" s="4">
        <f>O49</f>
        <v>65.12540192926045</v>
      </c>
      <c r="AH117" s="4">
        <f>R49</f>
        <v>0.6471710860085677</v>
      </c>
      <c r="AI117" s="4">
        <f>O281</f>
        <v>9160.63492063492</v>
      </c>
      <c r="AJ117" s="4">
        <f>R281</f>
        <v>27.926554325156385</v>
      </c>
      <c r="AL117" s="5">
        <f>X117</f>
        <v>1400</v>
      </c>
      <c r="AM117" s="5">
        <f>100</f>
        <v>100</v>
      </c>
      <c r="AN117" s="4">
        <f>(AB117-Z117)/Z117</f>
        <v>96.64988841305264</v>
      </c>
      <c r="AO117" s="4">
        <f>SQRT((SQRT(AC117^2+AA117^2)/(AB117-Z117))^2+(AA117/Z117)^2)*AN117</f>
        <v>1.770077806392837</v>
      </c>
      <c r="AP117" s="4">
        <f>(AO117/AN117)*100</f>
        <v>1.8314328505254507</v>
      </c>
      <c r="AR117" s="5">
        <f>AL117</f>
        <v>1400</v>
      </c>
      <c r="AS117" s="5">
        <f>100</f>
        <v>100</v>
      </c>
      <c r="AT117" s="4">
        <f>(AI117-AG117)/AG117</f>
        <v>139.6614723174415</v>
      </c>
      <c r="AU117" s="4">
        <f>SQRT((SQRT(AJ117^2+AH117^2)/(AI117-AG117))^2+(AH117/AG117)^2)*AT117</f>
        <v>1.4526289030464754</v>
      </c>
      <c r="AV117" s="4">
        <f>(AU117/AT117)*100</f>
        <v>1.0401071096721246</v>
      </c>
    </row>
    <row r="118" spans="1:48" ht="12.75">
      <c r="A118" s="11">
        <v>1470</v>
      </c>
      <c r="B118" s="11">
        <v>219.8</v>
      </c>
      <c r="C118" s="11">
        <v>5013</v>
      </c>
      <c r="D118" s="11">
        <v>282</v>
      </c>
      <c r="E118" s="1">
        <f>C118/D118</f>
        <v>17.77659574468085</v>
      </c>
      <c r="F118" s="2">
        <f>SQRT(C118)</f>
        <v>70.80254232723568</v>
      </c>
      <c r="G118" s="2">
        <v>0.1</v>
      </c>
      <c r="H118" s="2">
        <f>SQRT((F118/C118)^2+(G118/D118)^2)*E118</f>
        <v>0.2511519677794797</v>
      </c>
      <c r="I118" s="1">
        <f>(H118/E118)*100</f>
        <v>1.412823756509341</v>
      </c>
      <c r="K118" s="11">
        <v>1470</v>
      </c>
      <c r="L118" s="11">
        <v>220.3</v>
      </c>
      <c r="M118" s="11">
        <v>5005</v>
      </c>
      <c r="N118" s="11">
        <v>135.28</v>
      </c>
      <c r="O118" s="1">
        <f>M118/N118</f>
        <v>36.99733885274985</v>
      </c>
      <c r="P118" s="2">
        <f>SQRT(M118)</f>
        <v>70.74602462329597</v>
      </c>
      <c r="Q118" s="2">
        <v>0.01</v>
      </c>
      <c r="R118" s="2">
        <f>SQRT((P118/M118)^2+(Q118/N118)^2)*O118</f>
        <v>0.5229671202176296</v>
      </c>
      <c r="S118" s="1">
        <f>(R118/O118)*100</f>
        <v>1.413526314146672</v>
      </c>
      <c r="T118" s="1"/>
      <c r="X118" s="3">
        <f>A50</f>
        <v>1400</v>
      </c>
      <c r="Y118" s="3">
        <f>120</f>
        <v>120</v>
      </c>
      <c r="Z118" s="4">
        <f>E50</f>
        <v>18.746279761904763</v>
      </c>
      <c r="AA118" s="4">
        <f>H50</f>
        <v>0.26417657288402285</v>
      </c>
      <c r="AB118" s="4">
        <f>E282</f>
        <v>1267.9411764705883</v>
      </c>
      <c r="AC118" s="4">
        <f>H282</f>
        <v>16.6982826627761</v>
      </c>
      <c r="AE118" s="3">
        <f>K50</f>
        <v>1400</v>
      </c>
      <c r="AF118" s="3">
        <f>120</f>
        <v>120</v>
      </c>
      <c r="AG118" s="4">
        <f>O50</f>
        <v>49.574861367837336</v>
      </c>
      <c r="AH118" s="4">
        <f>R50</f>
        <v>0.6769039880574447</v>
      </c>
      <c r="AI118" s="4">
        <f>O282</f>
        <v>6969.166666666667</v>
      </c>
      <c r="AJ118" s="4">
        <f>R282</f>
        <v>21.603223036703213</v>
      </c>
      <c r="AL118" s="5">
        <f>X118</f>
        <v>1400</v>
      </c>
      <c r="AM118" s="5">
        <f>120</f>
        <v>120</v>
      </c>
      <c r="AN118" s="4">
        <f>(AB118-Z118)/Z118</f>
        <v>66.63694944141578</v>
      </c>
      <c r="AO118" s="4">
        <f>SQRT((SQRT(AC118^2+AA118^2)/(AB118-Z118))^2+(AA118/Z118)^2)*AN118</f>
        <v>1.2944014127985097</v>
      </c>
      <c r="AP118" s="4">
        <f>(AO118/AN118)*100</f>
        <v>1.9424679905800453</v>
      </c>
      <c r="AR118" s="5">
        <f>AL118</f>
        <v>1400</v>
      </c>
      <c r="AS118" s="5">
        <f>120</f>
        <v>120</v>
      </c>
      <c r="AT118" s="4">
        <f>(AI118-AG118)/AG118</f>
        <v>139.57864156102414</v>
      </c>
      <c r="AU118" s="4">
        <f>SQRT((SQRT(AJ118^2+AH118^2)/(AI118-AG118))^2+(AH118/AG118)^2)*AT118</f>
        <v>1.9550641679811056</v>
      </c>
      <c r="AV118" s="4">
        <f>(AU118/AT118)*100</f>
        <v>1.4006900669873237</v>
      </c>
    </row>
    <row r="119" spans="1:48" ht="12.75">
      <c r="A119" s="11">
        <v>1470</v>
      </c>
      <c r="B119" s="11">
        <v>239.9</v>
      </c>
      <c r="C119" s="11">
        <v>4994</v>
      </c>
      <c r="D119" s="11">
        <v>291.2</v>
      </c>
      <c r="E119" s="1">
        <f>C119/D119</f>
        <v>17.149725274725274</v>
      </c>
      <c r="F119" s="2">
        <f>SQRT(C119)</f>
        <v>70.66823897621902</v>
      </c>
      <c r="G119" s="2">
        <v>0.1</v>
      </c>
      <c r="H119" s="2">
        <f>SQRT((F119/C119)^2+(G119/D119)^2)*E119</f>
        <v>0.24275084250619205</v>
      </c>
      <c r="I119" s="1">
        <f>(H119/E119)*100</f>
        <v>1.4154794821346242</v>
      </c>
      <c r="K119" s="11">
        <v>1470</v>
      </c>
      <c r="L119" s="11">
        <v>239.8</v>
      </c>
      <c r="M119" s="11">
        <v>5021</v>
      </c>
      <c r="N119" s="11">
        <v>152.78</v>
      </c>
      <c r="O119" s="1">
        <f>M119/N119</f>
        <v>32.864249247283674</v>
      </c>
      <c r="P119" s="2">
        <f>SQRT(M119)</f>
        <v>70.8590149522275</v>
      </c>
      <c r="Q119" s="2">
        <v>0.01</v>
      </c>
      <c r="R119" s="2">
        <f>SQRT((P119/M119)^2+(Q119/N119)^2)*O119</f>
        <v>0.46380270366746285</v>
      </c>
      <c r="S119" s="1">
        <f>(R119/O119)*100</f>
        <v>1.4112682148240387</v>
      </c>
      <c r="T119" s="1"/>
      <c r="X119" s="3">
        <f>A51</f>
        <v>1400</v>
      </c>
      <c r="Y119" s="3">
        <v>140</v>
      </c>
      <c r="Z119" s="4">
        <f>E51</f>
        <v>17.53679046951647</v>
      </c>
      <c r="AA119" s="4">
        <f>H51</f>
        <v>0.2479599043905611</v>
      </c>
      <c r="AB119" s="4">
        <f>E283</f>
        <v>733.0714285714286</v>
      </c>
      <c r="AC119" s="4">
        <f>H283</f>
        <v>8.931981404229283</v>
      </c>
      <c r="AE119" s="3">
        <f>K51</f>
        <v>1400</v>
      </c>
      <c r="AF119" s="3">
        <v>140</v>
      </c>
      <c r="AG119" s="4">
        <f>O51</f>
        <v>40.80444812492606</v>
      </c>
      <c r="AH119" s="4">
        <f>R51</f>
        <v>0.21970976924238664</v>
      </c>
      <c r="AI119" s="4">
        <f>O283</f>
        <v>5335.90243902439</v>
      </c>
      <c r="AJ119" s="4">
        <f>R283</f>
        <v>16.34205936182203</v>
      </c>
      <c r="AL119" s="5">
        <f>X119</f>
        <v>1400</v>
      </c>
      <c r="AM119" s="5">
        <v>140</v>
      </c>
      <c r="AN119" s="4">
        <f>(AB119-Z119)/Z119</f>
        <v>40.80191522762951</v>
      </c>
      <c r="AO119" s="4">
        <f>SQRT((SQRT(AC119^2+AA119^2)/(AB119-Z119))^2+(AA119/Z119)^2)*AN119</f>
        <v>0.7697052199916693</v>
      </c>
      <c r="AP119" s="4">
        <f>(AO119/AN119)*100</f>
        <v>1.886443848769271</v>
      </c>
      <c r="AR119" s="5">
        <f>AL119</f>
        <v>1400</v>
      </c>
      <c r="AS119" s="5">
        <v>140</v>
      </c>
      <c r="AT119" s="4">
        <f>(AI119-AG119)/AG119</f>
        <v>129.767665885055</v>
      </c>
      <c r="AU119" s="4">
        <f>SQRT((SQRT(AJ119^2+AH119^2)/(AI119-AG119))^2+(AH119/AG119)^2)*AT119</f>
        <v>0.8053869414914212</v>
      </c>
      <c r="AV119" s="4">
        <f>(AU119/AT119)*100</f>
        <v>0.6206376110708604</v>
      </c>
    </row>
    <row r="120" spans="1:48" ht="12.75">
      <c r="A120" s="11">
        <v>1480</v>
      </c>
      <c r="B120" s="11">
        <v>80.5</v>
      </c>
      <c r="C120" s="11">
        <v>4991</v>
      </c>
      <c r="D120" s="11">
        <v>59</v>
      </c>
      <c r="E120" s="1">
        <f>C120/D120</f>
        <v>84.59322033898304</v>
      </c>
      <c r="F120" s="2">
        <f>SQRT(C120)</f>
        <v>70.64700984472024</v>
      </c>
      <c r="G120" s="2">
        <v>0.1</v>
      </c>
      <c r="H120" s="2">
        <f>SQRT((F120/C120)^2+(G120/D120)^2)*E120</f>
        <v>1.2059605067456718</v>
      </c>
      <c r="I120" s="1">
        <f>(H120/E120)*100</f>
        <v>1.4255994770185263</v>
      </c>
      <c r="K120" s="11">
        <v>1480</v>
      </c>
      <c r="L120" s="11">
        <v>79.6</v>
      </c>
      <c r="M120" s="11">
        <v>5040</v>
      </c>
      <c r="N120" s="11">
        <v>33.6</v>
      </c>
      <c r="O120" s="1">
        <f>M120/N120</f>
        <v>150</v>
      </c>
      <c r="P120" s="2">
        <f>SQRT(M120)</f>
        <v>70.9929573971954</v>
      </c>
      <c r="Q120" s="2">
        <v>0.01</v>
      </c>
      <c r="R120" s="2">
        <f>SQRT((P120/M120)^2+(Q120/N120)^2)*O120</f>
        <v>2.1133572104543976</v>
      </c>
      <c r="S120" s="1">
        <f>(R120/O120)*100</f>
        <v>1.4089048069695984</v>
      </c>
      <c r="T120" s="1"/>
      <c r="X120" s="3">
        <f>A52</f>
        <v>1400</v>
      </c>
      <c r="Y120" s="3">
        <v>160</v>
      </c>
      <c r="Z120" s="4">
        <f>E52</f>
        <v>16.553205551883675</v>
      </c>
      <c r="AA120" s="4">
        <f>H52</f>
        <v>0.23395123724674904</v>
      </c>
      <c r="AB120" s="4">
        <f>E284</f>
        <v>453.5869565217391</v>
      </c>
      <c r="AC120" s="4">
        <f>H284</f>
        <v>4.374377153021667</v>
      </c>
      <c r="AE120" s="3">
        <f>K52</f>
        <v>1400</v>
      </c>
      <c r="AF120" s="3">
        <v>160</v>
      </c>
      <c r="AG120" s="4">
        <f>O52</f>
        <v>33.79106681432263</v>
      </c>
      <c r="AH120" s="4">
        <f>R52</f>
        <v>0.35318248473231634</v>
      </c>
      <c r="AI120" s="4">
        <f>O284</f>
        <v>4180.788177339901</v>
      </c>
      <c r="AJ120" s="4">
        <f>R284</f>
        <v>14.497989626711544</v>
      </c>
      <c r="AL120" s="5">
        <f>X120</f>
        <v>1400</v>
      </c>
      <c r="AM120" s="5">
        <v>160</v>
      </c>
      <c r="AN120" s="4">
        <f>(AB120-Z120)/Z120</f>
        <v>26.40175944170059</v>
      </c>
      <c r="AO120" s="4">
        <f>SQRT((SQRT(AC120^2+AA120^2)/(AB120-Z120))^2+(AA120/Z120)^2)*AN120</f>
        <v>0.4574605759092861</v>
      </c>
      <c r="AP120" s="4">
        <f>(AO120/AN120)*100</f>
        <v>1.7326897357709587</v>
      </c>
      <c r="AR120" s="5">
        <f>AL120</f>
        <v>1400</v>
      </c>
      <c r="AS120" s="5">
        <v>160</v>
      </c>
      <c r="AT120" s="4">
        <f>(AI120-AG120)/AG120</f>
        <v>122.72465777161669</v>
      </c>
      <c r="AU120" s="4">
        <f>SQRT((SQRT(AJ120^2+AH120^2)/(AI120-AG120))^2+(AH120/AG120)^2)*AT120</f>
        <v>1.3526052447387127</v>
      </c>
      <c r="AV120" s="4">
        <f>(AU120/AT120)*100</f>
        <v>1.1021462754908071</v>
      </c>
    </row>
    <row r="121" spans="1:48" ht="12.75">
      <c r="A121" s="11">
        <v>1480</v>
      </c>
      <c r="B121" s="11">
        <v>99.7</v>
      </c>
      <c r="C121" s="11">
        <v>5009</v>
      </c>
      <c r="D121" s="11">
        <v>86</v>
      </c>
      <c r="E121" s="1">
        <f>C121/D121</f>
        <v>58.24418604651163</v>
      </c>
      <c r="F121" s="2">
        <f>SQRT(C121)</f>
        <v>70.77428911688199</v>
      </c>
      <c r="G121" s="2">
        <v>0.1</v>
      </c>
      <c r="H121" s="2">
        <f>SQRT((F121/C121)^2+(G121/D121)^2)*E121</f>
        <v>0.8257389181593544</v>
      </c>
      <c r="I121" s="1">
        <f>(H121/E121)*100</f>
        <v>1.417719044953174</v>
      </c>
      <c r="K121" s="11">
        <v>1480</v>
      </c>
      <c r="L121" s="11">
        <v>99.5</v>
      </c>
      <c r="M121" s="11">
        <v>5002</v>
      </c>
      <c r="N121" s="11">
        <v>41.4</v>
      </c>
      <c r="O121" s="1">
        <f>M121/N121</f>
        <v>120.82125603864735</v>
      </c>
      <c r="P121" s="2">
        <f>SQRT(M121)</f>
        <v>70.7248188403477</v>
      </c>
      <c r="Q121" s="2">
        <v>0.01</v>
      </c>
      <c r="R121" s="2">
        <f>SQRT((P121/M121)^2+(Q121/N121)^2)*O121</f>
        <v>1.7085782176334092</v>
      </c>
      <c r="S121" s="1">
        <f>(R121/O121)*100</f>
        <v>1.41413710935672</v>
      </c>
      <c r="T121" s="1"/>
      <c r="X121" s="3">
        <f>A53</f>
        <v>1400</v>
      </c>
      <c r="Y121" s="3">
        <v>180</v>
      </c>
      <c r="Z121" s="4">
        <f>E53</f>
        <v>16.046213093709884</v>
      </c>
      <c r="AA121" s="4">
        <f>H53</f>
        <v>0.22698614386466862</v>
      </c>
      <c r="AB121" s="4">
        <f>E285</f>
        <v>280.1111111111111</v>
      </c>
      <c r="AC121" s="4">
        <f>H285</f>
        <v>2.8959079187942143</v>
      </c>
      <c r="AE121" s="3">
        <f>K53</f>
        <v>1400</v>
      </c>
      <c r="AF121" s="3">
        <v>180</v>
      </c>
      <c r="AG121" s="4">
        <f>O53</f>
        <v>29.565217391304348</v>
      </c>
      <c r="AH121" s="4">
        <f>R53</f>
        <v>0.3983708542681387</v>
      </c>
      <c r="AI121" s="4">
        <f>O285</f>
        <v>3176.299311208516</v>
      </c>
      <c r="AJ121" s="4">
        <f>R285</f>
        <v>10.02171449288685</v>
      </c>
      <c r="AL121" s="5">
        <f>X121</f>
        <v>1400</v>
      </c>
      <c r="AM121" s="5">
        <v>180</v>
      </c>
      <c r="AN121" s="4">
        <f>(AB121-Z121)/Z121</f>
        <v>16.456524444444444</v>
      </c>
      <c r="AO121" s="4">
        <f>SQRT((SQRT(AC121^2+AA121^2)/(AB121-Z121))^2+(AA121/Z121)^2)*AN121</f>
        <v>0.2948930848797203</v>
      </c>
      <c r="AP121" s="4">
        <f>(AO121/AN121)*100</f>
        <v>1.791952400856265</v>
      </c>
      <c r="AR121" s="5">
        <f>AL121</f>
        <v>1400</v>
      </c>
      <c r="AS121" s="5">
        <v>180</v>
      </c>
      <c r="AT121" s="4">
        <f>(AI121-AG121)/AG121</f>
        <v>106.43365317322922</v>
      </c>
      <c r="AU121" s="4">
        <f>SQRT((SQRT(AJ121^2+AH121^2)/(AI121-AG121))^2+(AH121/AG121)^2)*AT121</f>
        <v>1.4736966499173907</v>
      </c>
      <c r="AV121" s="4">
        <f>(AU121/AT121)*100</f>
        <v>1.3846153035063378</v>
      </c>
    </row>
    <row r="122" spans="1:48" ht="12.75">
      <c r="A122" s="11">
        <v>1480</v>
      </c>
      <c r="B122" s="11">
        <v>119.8</v>
      </c>
      <c r="C122" s="11">
        <v>5001</v>
      </c>
      <c r="D122" s="11">
        <v>125.4</v>
      </c>
      <c r="E122" s="1">
        <f>C122/D122</f>
        <v>39.880382775119614</v>
      </c>
      <c r="F122" s="2">
        <f>SQRT(C122)</f>
        <v>70.71774883294857</v>
      </c>
      <c r="G122" s="2">
        <v>0.1</v>
      </c>
      <c r="H122" s="2">
        <f>SQRT((F122/C122)^2+(G122/D122)^2)*E122</f>
        <v>0.5648334112030744</v>
      </c>
      <c r="I122" s="1">
        <f>(H122/E122)*100</f>
        <v>1.4163189315110085</v>
      </c>
      <c r="K122" s="11">
        <v>1480</v>
      </c>
      <c r="L122" s="11">
        <v>119.5</v>
      </c>
      <c r="M122" s="11">
        <v>5007</v>
      </c>
      <c r="N122" s="11">
        <v>51</v>
      </c>
      <c r="O122" s="1">
        <f>M122/N122</f>
        <v>98.17647058823529</v>
      </c>
      <c r="P122" s="2">
        <f>SQRT(M122)</f>
        <v>70.76015828133795</v>
      </c>
      <c r="Q122" s="2">
        <v>0.01</v>
      </c>
      <c r="R122" s="2">
        <f>SQRT((P122/M122)^2+(Q122/N122)^2)*O122</f>
        <v>1.3875876219774446</v>
      </c>
      <c r="S122" s="1">
        <f>(R122/O122)*100</f>
        <v>1.413360669479722</v>
      </c>
      <c r="T122" s="1"/>
      <c r="X122" s="3">
        <f>A54</f>
        <v>1400</v>
      </c>
      <c r="Y122" s="3">
        <v>200</v>
      </c>
      <c r="Z122" s="4">
        <f>E54</f>
        <v>15.906666666666666</v>
      </c>
      <c r="AA122" s="4">
        <f>H54</f>
        <v>0.2303265850541705</v>
      </c>
      <c r="AB122" s="4">
        <f>E286</f>
        <v>180.88737201365188</v>
      </c>
      <c r="AC122" s="4">
        <f>H286</f>
        <v>2.5602280313990664</v>
      </c>
      <c r="AE122" s="3">
        <f>K54</f>
        <v>1400</v>
      </c>
      <c r="AF122" s="3">
        <v>200</v>
      </c>
      <c r="AG122" s="4">
        <f>O54</f>
        <v>25.55836493889591</v>
      </c>
      <c r="AH122" s="4">
        <f>R54</f>
        <v>0.32818596410111367</v>
      </c>
      <c r="AI122" s="4">
        <f>O286</f>
        <v>2463.005578800558</v>
      </c>
      <c r="AJ122" s="4">
        <f>R286</f>
        <v>6.566871953172604</v>
      </c>
      <c r="AL122" s="5">
        <f>X122</f>
        <v>1400</v>
      </c>
      <c r="AM122" s="5">
        <v>200</v>
      </c>
      <c r="AN122" s="4">
        <f>(AB122-Z122)/Z122</f>
        <v>10.371796228854896</v>
      </c>
      <c r="AO122" s="4">
        <f>SQRT((SQRT(AC122^2+AA122^2)/(AB122-Z122))^2+(AA122/Z122)^2)*AN122</f>
        <v>0.22061350093896123</v>
      </c>
      <c r="AP122" s="4">
        <f>(AO122/AN122)*100</f>
        <v>2.1270520175203846</v>
      </c>
      <c r="AR122" s="5">
        <f>AL122</f>
        <v>1400</v>
      </c>
      <c r="AS122" s="5">
        <v>200</v>
      </c>
      <c r="AT122" s="4">
        <f>(AI122-AG122)/AG122</f>
        <v>95.36788521836314</v>
      </c>
      <c r="AU122" s="4">
        <f>SQRT((SQRT(AJ122^2+AH122^2)/(AI122-AG122))^2+(AH122/AG122)^2)*AT122</f>
        <v>1.2513155589061236</v>
      </c>
      <c r="AV122" s="4">
        <f>(AU122/AT122)*100</f>
        <v>1.3120932230393865</v>
      </c>
    </row>
    <row r="123" spans="1:48" ht="12.75">
      <c r="A123" s="11">
        <v>1480</v>
      </c>
      <c r="B123" s="11">
        <v>140.3</v>
      </c>
      <c r="C123" s="11">
        <v>5006</v>
      </c>
      <c r="D123" s="11">
        <v>156.3</v>
      </c>
      <c r="E123" s="1">
        <f>C123/D123</f>
        <v>32.02815099168266</v>
      </c>
      <c r="F123" s="2">
        <f>SQRT(C123)</f>
        <v>70.75309180523492</v>
      </c>
      <c r="G123" s="2">
        <v>0.1</v>
      </c>
      <c r="H123" s="2">
        <f>SQRT((F123/C123)^2+(G123/D123)^2)*E123</f>
        <v>0.4531384927191792</v>
      </c>
      <c r="I123" s="1">
        <f>(H123/E123)*100</f>
        <v>1.4148131524572056</v>
      </c>
      <c r="K123" s="11">
        <v>1480</v>
      </c>
      <c r="L123" s="11">
        <v>139.6</v>
      </c>
      <c r="M123" s="11">
        <v>5006</v>
      </c>
      <c r="N123" s="11">
        <v>63.95</v>
      </c>
      <c r="O123" s="1">
        <f>M123/N123</f>
        <v>78.27990617670055</v>
      </c>
      <c r="P123" s="2">
        <f>SQRT(M123)</f>
        <v>70.75309180523492</v>
      </c>
      <c r="Q123" s="2">
        <v>0.01</v>
      </c>
      <c r="R123" s="2">
        <f>SQRT((P123/M123)^2+(Q123/N123)^2)*O123</f>
        <v>1.106449132828967</v>
      </c>
      <c r="S123" s="1">
        <f>(R123/O123)*100</f>
        <v>1.413452298130492</v>
      </c>
      <c r="T123" s="1"/>
      <c r="X123" s="3">
        <f>A55</f>
        <v>1400</v>
      </c>
      <c r="Y123" s="3">
        <v>220</v>
      </c>
      <c r="Z123" s="4">
        <f>E55</f>
        <v>15.212669683257918</v>
      </c>
      <c r="AA123" s="4">
        <f>H55</f>
        <v>0.21426960955354127</v>
      </c>
      <c r="AB123" s="4">
        <f>E287</f>
        <v>118.89810426540284</v>
      </c>
      <c r="AC123" s="4">
        <f>H287</f>
        <v>1.1952367734971077</v>
      </c>
      <c r="AE123" s="3">
        <f>K55</f>
        <v>1400</v>
      </c>
      <c r="AF123" s="3">
        <v>220</v>
      </c>
      <c r="AG123" s="4">
        <f>O55</f>
        <v>23.621380846325167</v>
      </c>
      <c r="AH123" s="4">
        <f>R55</f>
        <v>0.3243745352705949</v>
      </c>
      <c r="AI123" s="4">
        <f>O287</f>
        <v>1915</v>
      </c>
      <c r="AJ123" s="4">
        <f>R287</f>
        <v>6.437537248226976</v>
      </c>
      <c r="AL123" s="5">
        <f>X123</f>
        <v>1400</v>
      </c>
      <c r="AM123" s="5">
        <v>220</v>
      </c>
      <c r="AN123" s="4">
        <f>(AB123-Z123)/Z123</f>
        <v>6.815729043026184</v>
      </c>
      <c r="AO123" s="4">
        <f>SQRT((SQRT(AC123^2+AA123^2)/(AB123-Z123))^2+(AA123/Z123)^2)*AN123</f>
        <v>0.12484885306424783</v>
      </c>
      <c r="AP123" s="4">
        <f>(AO123/AN123)*100</f>
        <v>1.8317754751708109</v>
      </c>
      <c r="AR123" s="5">
        <f>AL123</f>
        <v>1400</v>
      </c>
      <c r="AS123" s="5">
        <v>220</v>
      </c>
      <c r="AT123" s="4">
        <f>(AI123-AG123)/AG123</f>
        <v>80.07062040354516</v>
      </c>
      <c r="AU123" s="4">
        <f>SQRT((SQRT(AJ123^2+AH123^2)/(AI123-AG123))^2+(AH123/AG123)^2)*AT123</f>
        <v>1.1329031998196906</v>
      </c>
      <c r="AV123" s="4">
        <f>(AU123/AT123)*100</f>
        <v>1.4148800073110595</v>
      </c>
    </row>
    <row r="124" spans="1:48" ht="12.75">
      <c r="A124" s="11">
        <v>1480</v>
      </c>
      <c r="B124" s="11">
        <v>160.3</v>
      </c>
      <c r="C124" s="11">
        <v>4997</v>
      </c>
      <c r="D124" s="11">
        <v>195.6</v>
      </c>
      <c r="E124" s="1">
        <f>C124/D124</f>
        <v>25.547034764826176</v>
      </c>
      <c r="F124" s="2">
        <f>SQRT(C124)</f>
        <v>70.68946173228369</v>
      </c>
      <c r="G124" s="2">
        <v>0.1</v>
      </c>
      <c r="H124" s="2">
        <f>SQRT((F124/C124)^2+(G124/D124)^2)*E124</f>
        <v>0.3616339975134285</v>
      </c>
      <c r="I124" s="1">
        <f>(H124/E124)*100</f>
        <v>1.4155615351936486</v>
      </c>
      <c r="K124" s="11">
        <v>1480</v>
      </c>
      <c r="L124" s="11">
        <v>160.3</v>
      </c>
      <c r="M124" s="11">
        <v>4998</v>
      </c>
      <c r="N124" s="11">
        <v>78.23</v>
      </c>
      <c r="O124" s="1">
        <f>M124/N124</f>
        <v>63.888533810558606</v>
      </c>
      <c r="P124" s="2">
        <f>SQRT(M124)</f>
        <v>70.69653456853455</v>
      </c>
      <c r="Q124" s="2">
        <v>0.01</v>
      </c>
      <c r="R124" s="2">
        <f>SQRT((P124/M124)^2+(Q124/N124)^2)*O124</f>
        <v>0.9037379690196854</v>
      </c>
      <c r="S124" s="1">
        <f>(R124/O124)*100</f>
        <v>1.4145542480274107</v>
      </c>
      <c r="T124" s="1"/>
      <c r="X124" s="3">
        <f>A56</f>
        <v>1400</v>
      </c>
      <c r="Y124" s="3">
        <v>240</v>
      </c>
      <c r="Z124" s="4">
        <f>E56</f>
        <v>15.528362739518117</v>
      </c>
      <c r="AA124" s="4">
        <f>H56</f>
        <v>0.1716644189302387</v>
      </c>
      <c r="AB124" s="4">
        <f>E288</f>
        <v>83.1011608623549</v>
      </c>
      <c r="AC124" s="4">
        <f>H288</f>
        <v>0.8329540496964654</v>
      </c>
      <c r="AE124" s="3">
        <f>K56</f>
        <v>1400</v>
      </c>
      <c r="AF124" s="3">
        <v>240</v>
      </c>
      <c r="AG124" s="4">
        <f>O56</f>
        <v>22.08418471597875</v>
      </c>
      <c r="AH124" s="4">
        <f>R56</f>
        <v>0.3004177994271345</v>
      </c>
      <c r="AI124" s="4">
        <f>O288</f>
        <v>1508.785046728972</v>
      </c>
      <c r="AJ124" s="4">
        <f>R288</f>
        <v>5.606539794504477</v>
      </c>
      <c r="AL124" s="5">
        <f>X124</f>
        <v>1400</v>
      </c>
      <c r="AM124" s="5">
        <v>240</v>
      </c>
      <c r="AN124" s="4">
        <f>(AB124-Z124)/Z124</f>
        <v>4.351572619492641</v>
      </c>
      <c r="AO124" s="4">
        <f>SQRT((SQRT(AC124^2+AA124^2)/(AB124-Z124))^2+(AA124/Z124)^2)*AN124</f>
        <v>0.07289548842916031</v>
      </c>
      <c r="AP124" s="4">
        <f>(AO124/AN124)*100</f>
        <v>1.6751527505855883</v>
      </c>
      <c r="AR124" s="5">
        <f>AL124</f>
        <v>1400</v>
      </c>
      <c r="AS124" s="5">
        <v>240</v>
      </c>
      <c r="AT124" s="4">
        <f>(AI124-AG124)/AG124</f>
        <v>67.31970779692439</v>
      </c>
      <c r="AU124" s="4">
        <f>SQRT((SQRT(AJ124^2+AH124^2)/(AI124-AG124))^2+(AH124/AG124)^2)*AT124</f>
        <v>0.9504055680527626</v>
      </c>
      <c r="AV124" s="4">
        <f>(AU124/AT124)*100</f>
        <v>1.4117791047455843</v>
      </c>
    </row>
    <row r="125" spans="1:48" ht="12.75">
      <c r="A125" s="11">
        <v>1480</v>
      </c>
      <c r="B125" s="11">
        <v>180</v>
      </c>
      <c r="C125" s="11">
        <v>499</v>
      </c>
      <c r="D125" s="11">
        <v>224.9</v>
      </c>
      <c r="E125" s="1">
        <f>C125/D125</f>
        <v>2.2187638950644732</v>
      </c>
      <c r="F125" s="2">
        <f>SQRT(C125)</f>
        <v>22.338307903688676</v>
      </c>
      <c r="G125" s="2">
        <v>0.1</v>
      </c>
      <c r="H125" s="2">
        <f>SQRT((F125/C125)^2+(G125/D125)^2)*E125</f>
        <v>0.09933041252034187</v>
      </c>
      <c r="I125" s="1">
        <f>(H125/E125)*100</f>
        <v>4.476835626417812</v>
      </c>
      <c r="K125" s="11">
        <v>1480</v>
      </c>
      <c r="L125" s="11">
        <v>180</v>
      </c>
      <c r="M125" s="11">
        <v>5006</v>
      </c>
      <c r="N125" s="11">
        <v>94.8</v>
      </c>
      <c r="O125" s="1">
        <f>M125/N125</f>
        <v>52.80590717299578</v>
      </c>
      <c r="P125" s="2">
        <f>SQRT(M125)</f>
        <v>70.75309180523492</v>
      </c>
      <c r="Q125" s="2">
        <v>0.01</v>
      </c>
      <c r="R125" s="2">
        <f>SQRT((P125/M125)^2+(Q125/N125)^2)*O125</f>
        <v>0.7463614170622158</v>
      </c>
      <c r="S125" s="1">
        <f>(R125/O125)*100</f>
        <v>1.4134051605572926</v>
      </c>
      <c r="T125" s="1"/>
      <c r="X125" s="3">
        <f>A57</f>
        <v>1410</v>
      </c>
      <c r="Y125" s="3">
        <f>80</f>
        <v>80</v>
      </c>
      <c r="Z125" s="4">
        <f>E57</f>
        <v>33.61073825503356</v>
      </c>
      <c r="AA125" s="4">
        <f>H57</f>
        <v>0.4754831934484618</v>
      </c>
      <c r="AB125" s="4">
        <f>E289</f>
        <v>4310.516304347826</v>
      </c>
      <c r="AC125" s="4">
        <f>H289</f>
        <v>15.947927342902663</v>
      </c>
      <c r="AE125" s="3">
        <f>K57</f>
        <v>1410</v>
      </c>
      <c r="AF125" s="3">
        <f>80</f>
        <v>80</v>
      </c>
      <c r="AG125" s="4">
        <f>O57</f>
        <v>102.10547423300582</v>
      </c>
      <c r="AH125" s="4">
        <f>R57</f>
        <v>1.4310317984158007</v>
      </c>
      <c r="AI125" s="4">
        <f>O289</f>
        <v>1742.8191489361702</v>
      </c>
      <c r="AJ125" s="4">
        <f>R289</f>
        <v>10.826898239159675</v>
      </c>
      <c r="AL125" s="5">
        <f>X125</f>
        <v>1410</v>
      </c>
      <c r="AM125" s="5">
        <f>80</f>
        <v>80</v>
      </c>
      <c r="AN125" s="4">
        <f>(AB125-Z125)/Z125</f>
        <v>127.24818876753714</v>
      </c>
      <c r="AO125" s="4">
        <f>SQRT((SQRT(AC125^2+AA125^2)/(AB125-Z125))^2+(AA125/Z125)^2)*AN125</f>
        <v>1.8616875452587256</v>
      </c>
      <c r="AP125" s="4">
        <f>(AO125/AN125)*100</f>
        <v>1.4630365770154437</v>
      </c>
      <c r="AR125" s="5">
        <f>AL125</f>
        <v>1410</v>
      </c>
      <c r="AS125" s="5">
        <f>80</f>
        <v>80</v>
      </c>
      <c r="AT125" s="4">
        <f>(AI125-AG125)/AG125</f>
        <v>16.068812049773527</v>
      </c>
      <c r="AU125" s="4">
        <f>SQRT((SQRT(AJ125^2+AH125^2)/(AI125-AG125))^2+(AH125/AG125)^2)*AT125</f>
        <v>0.24931674830460637</v>
      </c>
      <c r="AV125" s="4">
        <f>(AU125/AT125)*100</f>
        <v>1.5515568141088576</v>
      </c>
    </row>
    <row r="126" spans="1:48" ht="12.75">
      <c r="A126" s="11">
        <v>1480</v>
      </c>
      <c r="B126" s="11">
        <v>199.8</v>
      </c>
      <c r="C126" s="11">
        <v>5003</v>
      </c>
      <c r="D126" s="11">
        <v>244.5</v>
      </c>
      <c r="E126" s="1">
        <f>C126/D126</f>
        <v>20.462167689161554</v>
      </c>
      <c r="F126" s="2">
        <f>SQRT(C126)</f>
        <v>70.73188814106408</v>
      </c>
      <c r="G126" s="2">
        <v>0.1</v>
      </c>
      <c r="H126" s="2">
        <f>SQRT((F126/C126)^2+(G126/D126)^2)*E126</f>
        <v>0.28941300472682835</v>
      </c>
      <c r="I126" s="1">
        <f>(H126/E126)*100</f>
        <v>1.4143809645354692</v>
      </c>
      <c r="K126" s="11">
        <v>1480</v>
      </c>
      <c r="L126" s="11">
        <v>200.3</v>
      </c>
      <c r="M126" s="11">
        <v>5002</v>
      </c>
      <c r="N126" s="1">
        <v>113.71</v>
      </c>
      <c r="O126" s="1">
        <f>M126/N126</f>
        <v>43.98909506639698</v>
      </c>
      <c r="P126" s="2">
        <f>SQRT(M126)</f>
        <v>70.7248188403477</v>
      </c>
      <c r="Q126" s="2">
        <v>0.01</v>
      </c>
      <c r="R126" s="2">
        <f>SQRT((P126/M126)^2+(Q126/N126)^2)*O126</f>
        <v>0.6219873963045658</v>
      </c>
      <c r="S126" s="1">
        <f>(R126/O126)*100</f>
        <v>1.4139581534144776</v>
      </c>
      <c r="T126" s="1"/>
      <c r="X126" s="3">
        <f>A58</f>
        <v>1410</v>
      </c>
      <c r="Y126" s="3">
        <f>100</f>
        <v>100</v>
      </c>
      <c r="Z126" s="4">
        <f>E58</f>
        <v>24.251090644692194</v>
      </c>
      <c r="AA126" s="4">
        <f>H58</f>
        <v>0.34306083130833076</v>
      </c>
      <c r="AB126" s="4">
        <f>E290</f>
        <v>2474.5544554455446</v>
      </c>
      <c r="AC126" s="4">
        <f>H290</f>
        <v>16.509748654399402</v>
      </c>
      <c r="AE126" s="3">
        <f>K58</f>
        <v>1410</v>
      </c>
      <c r="AF126" s="3">
        <f>100</f>
        <v>100</v>
      </c>
      <c r="AG126" s="4">
        <f>O58</f>
        <v>75.32738095238095</v>
      </c>
      <c r="AH126" s="4">
        <f>R58</f>
        <v>1.058805374133055</v>
      </c>
      <c r="AI126" s="4">
        <f>O290</f>
        <v>2218.3226675648366</v>
      </c>
      <c r="AJ126" s="4">
        <f>R290</f>
        <v>8.676082425693838</v>
      </c>
      <c r="AL126" s="5">
        <f>X126</f>
        <v>1410</v>
      </c>
      <c r="AM126" s="5">
        <f>100</f>
        <v>100</v>
      </c>
      <c r="AN126" s="4">
        <f>(AB126-Z126)/Z126</f>
        <v>101.03889349558582</v>
      </c>
      <c r="AO126" s="4">
        <f>SQRT((SQRT(AC126^2+AA126^2)/(AB126-Z126))^2+(AA126/Z126)^2)*AN126</f>
        <v>1.5832285459055226</v>
      </c>
      <c r="AP126" s="4">
        <f>(AO126/AN126)*100</f>
        <v>1.5669496083453156</v>
      </c>
      <c r="AR126" s="5">
        <f>AL126</f>
        <v>1410</v>
      </c>
      <c r="AS126" s="5">
        <f>100</f>
        <v>100</v>
      </c>
      <c r="AT126" s="4">
        <f>(AI126-AG126)/AG126</f>
        <v>28.44908796135066</v>
      </c>
      <c r="AU126" s="4">
        <f>SQRT((SQRT(AJ126^2+AH126^2)/(AI126-AG126))^2+(AH126/AG126)^2)*AT126</f>
        <v>0.4163761042047392</v>
      </c>
      <c r="AV126" s="4">
        <f>(AU126/AT126)*100</f>
        <v>1.4635833133575475</v>
      </c>
    </row>
    <row r="127" spans="1:48" ht="12.75">
      <c r="A127" s="11">
        <v>1480</v>
      </c>
      <c r="B127" s="11">
        <v>220.2</v>
      </c>
      <c r="C127" s="11">
        <v>5001</v>
      </c>
      <c r="D127" s="11">
        <v>272.5</v>
      </c>
      <c r="E127" s="1">
        <f>C127/D127</f>
        <v>18.35229357798165</v>
      </c>
      <c r="F127" s="2">
        <f>SQRT(C127)</f>
        <v>70.71774883294857</v>
      </c>
      <c r="G127" s="2">
        <v>0.1</v>
      </c>
      <c r="H127" s="2">
        <f>SQRT((F127/C127)^2+(G127/D127)^2)*E127</f>
        <v>0.2596020487057531</v>
      </c>
      <c r="I127" s="1">
        <f>(H127/E127)*100</f>
        <v>1.4145482557951954</v>
      </c>
      <c r="K127" s="11">
        <v>1480</v>
      </c>
      <c r="L127" s="11">
        <v>220</v>
      </c>
      <c r="M127" s="11">
        <v>4996</v>
      </c>
      <c r="N127" s="11">
        <v>126.24</v>
      </c>
      <c r="O127" s="1">
        <f>M127/N127</f>
        <v>39.57541191381496</v>
      </c>
      <c r="P127" s="2">
        <f>SQRT(M127)</f>
        <v>70.68238818828917</v>
      </c>
      <c r="Q127" s="2">
        <v>0.01</v>
      </c>
      <c r="R127" s="2">
        <f>SQRT((P127/M127)^2+(Q127/N127)^2)*O127</f>
        <v>0.5599136256563572</v>
      </c>
      <c r="S127" s="1">
        <f>(R127/O127)*100</f>
        <v>1.4148017634679446</v>
      </c>
      <c r="T127" s="1"/>
      <c r="X127" s="3">
        <f>A59</f>
        <v>1410</v>
      </c>
      <c r="Y127" s="3">
        <f>120</f>
        <v>120</v>
      </c>
      <c r="Z127" s="4">
        <f>E59</f>
        <v>20.29317269076305</v>
      </c>
      <c r="AA127" s="4">
        <f>H59</f>
        <v>0.2855960536535178</v>
      </c>
      <c r="AB127" s="4">
        <f>E291</f>
        <v>1450.2597402597403</v>
      </c>
      <c r="AC127" s="4">
        <f>H291</f>
        <v>13.522488833772348</v>
      </c>
      <c r="AE127" s="3">
        <f>K59</f>
        <v>1410</v>
      </c>
      <c r="AF127" s="3">
        <f>120</f>
        <v>120</v>
      </c>
      <c r="AG127" s="4">
        <f>O59</f>
        <v>57.48242052094682</v>
      </c>
      <c r="AH127" s="4">
        <f>R59</f>
        <v>0.7545425014642017</v>
      </c>
      <c r="AI127" s="4">
        <f>O291</f>
        <v>2828.3656010805944</v>
      </c>
      <c r="AJ127" s="4">
        <f>R291</f>
        <v>11.3564169321938</v>
      </c>
      <c r="AL127" s="5">
        <f>X127</f>
        <v>1410</v>
      </c>
      <c r="AM127" s="5">
        <f>120</f>
        <v>120</v>
      </c>
      <c r="AN127" s="4">
        <f>(AB127-Z127)/Z127</f>
        <v>70.46540180579366</v>
      </c>
      <c r="AO127" s="4">
        <f>SQRT((SQRT(AC127^2+AA127^2)/(AB127-Z127))^2+(AA127/Z127)^2)*AN127</f>
        <v>1.194859146266439</v>
      </c>
      <c r="AP127" s="4">
        <f>(AO127/AN127)*100</f>
        <v>1.6956678251257735</v>
      </c>
      <c r="AR127" s="5">
        <f>AL127</f>
        <v>1410</v>
      </c>
      <c r="AS127" s="5">
        <f>120</f>
        <v>120</v>
      </c>
      <c r="AT127" s="4">
        <f>(AI127-AG127)/AG127</f>
        <v>48.20401012079731</v>
      </c>
      <c r="AU127" s="4">
        <f>SQRT((SQRT(AJ127^2+AH127^2)/(AI127-AG127))^2+(AH127/AG127)^2)*AT127</f>
        <v>0.6630049226549974</v>
      </c>
      <c r="AV127" s="4">
        <f>(AU127/AT127)*100</f>
        <v>1.3754144540952793</v>
      </c>
    </row>
    <row r="128" spans="1:48" ht="12.75">
      <c r="A128" s="11">
        <v>1480</v>
      </c>
      <c r="B128" s="11">
        <v>240</v>
      </c>
      <c r="C128" s="11">
        <v>5003</v>
      </c>
      <c r="D128" s="11">
        <v>295.8</v>
      </c>
      <c r="E128" s="1">
        <f>C128/D128</f>
        <v>16.913455037187287</v>
      </c>
      <c r="F128" s="2">
        <f>SQRT(C128)</f>
        <v>70.73188814106408</v>
      </c>
      <c r="G128" s="2">
        <v>0.1</v>
      </c>
      <c r="H128" s="2">
        <f>SQRT((F128/C128)^2+(G128/D128)^2)*E128</f>
        <v>0.23918900281618422</v>
      </c>
      <c r="I128" s="1">
        <f>(H128/E128)*100</f>
        <v>1.4141936244858544</v>
      </c>
      <c r="K128" s="11">
        <v>1480</v>
      </c>
      <c r="L128" s="11">
        <v>239.7</v>
      </c>
      <c r="M128" s="11">
        <v>4998</v>
      </c>
      <c r="N128" s="11">
        <v>143.5</v>
      </c>
      <c r="O128" s="1">
        <f>M128/N128</f>
        <v>34.829268292682926</v>
      </c>
      <c r="P128" s="2">
        <f>SQRT(M128)</f>
        <v>70.69653456853455</v>
      </c>
      <c r="Q128" s="2">
        <v>0.01</v>
      </c>
      <c r="R128" s="2">
        <f>SQRT((P128/M128)^2+(Q128/N128)^2)*O128</f>
        <v>0.49266475617118904</v>
      </c>
      <c r="S128" s="1">
        <f>(R128/O128)*100</f>
        <v>1.414513655673582</v>
      </c>
      <c r="T128" s="1"/>
      <c r="X128" s="3">
        <f>A60</f>
        <v>1410</v>
      </c>
      <c r="Y128" s="3">
        <v>140</v>
      </c>
      <c r="Z128" s="4">
        <f>E60</f>
        <v>17.789996452642782</v>
      </c>
      <c r="AA128" s="4">
        <f>H60</f>
        <v>0.25129126103117877</v>
      </c>
      <c r="AB128" s="4">
        <f>E292</f>
        <v>872.2689075630252</v>
      </c>
      <c r="AC128" s="4">
        <f>H292</f>
        <v>11.270699783854</v>
      </c>
      <c r="AE128" s="3">
        <f>K60</f>
        <v>1410</v>
      </c>
      <c r="AF128" s="3">
        <v>140</v>
      </c>
      <c r="AG128" s="4">
        <f>O60</f>
        <v>44.21582479689156</v>
      </c>
      <c r="AH128" s="4">
        <f>R60</f>
        <v>0.6248811349578087</v>
      </c>
      <c r="AI128" s="4">
        <f>O292</f>
        <v>3585.6314432989693</v>
      </c>
      <c r="AJ128" s="4">
        <f>R292</f>
        <v>15.374347999051105</v>
      </c>
      <c r="AL128" s="5">
        <f>X128</f>
        <v>1410</v>
      </c>
      <c r="AM128" s="5">
        <v>140</v>
      </c>
      <c r="AN128" s="4">
        <f>(AB128-Z128)/Z128</f>
        <v>48.031426728218705</v>
      </c>
      <c r="AO128" s="4">
        <f>SQRT((SQRT(AC128^2+AA128^2)/(AB128-Z128))^2+(AA128/Z128)^2)*AN128</f>
        <v>0.9283792866720525</v>
      </c>
      <c r="AP128" s="4">
        <f>(AO128/AN128)*100</f>
        <v>1.9328580263193076</v>
      </c>
      <c r="AR128" s="5">
        <f>AL128</f>
        <v>1410</v>
      </c>
      <c r="AS128" s="5">
        <v>140</v>
      </c>
      <c r="AT128" s="4">
        <f>(AI128-AG128)/AG128</f>
        <v>80.09384953848118</v>
      </c>
      <c r="AU128" s="4">
        <f>SQRT((SQRT(AJ128^2+AH128^2)/(AI128-AG128))^2+(AH128/AG128)^2)*AT128</f>
        <v>1.1842146128514663</v>
      </c>
      <c r="AV128" s="4">
        <f>(AU128/AT128)*100</f>
        <v>1.4785337696654337</v>
      </c>
    </row>
    <row r="129" spans="1:48" ht="12.75">
      <c r="A129" s="11">
        <v>1490</v>
      </c>
      <c r="B129" s="11">
        <v>80.4</v>
      </c>
      <c r="C129" s="11">
        <v>18453</v>
      </c>
      <c r="D129" s="11">
        <v>204.8</v>
      </c>
      <c r="E129" s="1">
        <f>C129/D129</f>
        <v>90.1025390625</v>
      </c>
      <c r="F129" s="2">
        <f>SQRT(C129)</f>
        <v>135.84181977579658</v>
      </c>
      <c r="G129" s="2">
        <v>0.1</v>
      </c>
      <c r="H129" s="2">
        <f>SQRT((F129/C129)^2+(G129/D129)^2)*E129</f>
        <v>0.6647476194111535</v>
      </c>
      <c r="I129" s="1">
        <f>(H129/E129)*100</f>
        <v>0.7377679101252058</v>
      </c>
      <c r="K129" s="11">
        <v>1490</v>
      </c>
      <c r="L129" s="11">
        <v>80.1</v>
      </c>
      <c r="M129" s="11">
        <v>5054</v>
      </c>
      <c r="N129" s="11">
        <v>31.62</v>
      </c>
      <c r="O129" s="1">
        <f>M129/N129</f>
        <v>159.83554712207464</v>
      </c>
      <c r="P129" s="2">
        <f>SQRT(M129)</f>
        <v>71.09149034870488</v>
      </c>
      <c r="Q129" s="2">
        <v>0.01</v>
      </c>
      <c r="R129" s="2">
        <f>SQRT((P129/M129)^2+(Q129/N129)^2)*O129</f>
        <v>2.2488759030175127</v>
      </c>
      <c r="S129" s="1">
        <f>(R129/O129)*100</f>
        <v>1.4069935902931092</v>
      </c>
      <c r="T129" s="1"/>
      <c r="X129" s="3">
        <f>A61</f>
        <v>1410</v>
      </c>
      <c r="Y129" s="3">
        <v>160</v>
      </c>
      <c r="Z129" s="4">
        <f>E61</f>
        <v>16.69103623649078</v>
      </c>
      <c r="AA129" s="4">
        <f>H61</f>
        <v>0.23039734349149182</v>
      </c>
      <c r="AB129" s="4">
        <f>E293</f>
        <v>533.4536082474227</v>
      </c>
      <c r="AC129" s="4">
        <f>H293</f>
        <v>5.921046655755483</v>
      </c>
      <c r="AE129" s="3">
        <f>K61</f>
        <v>1410</v>
      </c>
      <c r="AF129" s="3">
        <v>160</v>
      </c>
      <c r="AG129" s="4">
        <f>O61</f>
        <v>37.88532909187306</v>
      </c>
      <c r="AH129" s="4">
        <f>R61</f>
        <v>0.5356800237764902</v>
      </c>
      <c r="AI129" s="4">
        <f>O293</f>
        <v>4561.73001310616</v>
      </c>
      <c r="AJ129" s="4">
        <f>R293</f>
        <v>17.54622344869597</v>
      </c>
      <c r="AL129" s="5">
        <f>X129</f>
        <v>1410</v>
      </c>
      <c r="AM129" s="5">
        <v>160</v>
      </c>
      <c r="AN129" s="4">
        <f>(AB129-Z129)/Z129</f>
        <v>30.960484699036225</v>
      </c>
      <c r="AO129" s="4">
        <f>SQRT((SQRT(AC129^2+AA129^2)/(AB129-Z129))^2+(AA129/Z129)^2)*AN129</f>
        <v>0.5555873082611735</v>
      </c>
      <c r="AP129" s="4">
        <f>(AO129/AN129)*100</f>
        <v>1.7945045552806496</v>
      </c>
      <c r="AR129" s="5">
        <f>AL129</f>
        <v>1410</v>
      </c>
      <c r="AS129" s="5">
        <v>160</v>
      </c>
      <c r="AT129" s="4">
        <f>(AI129-AG129)/AG129</f>
        <v>119.4088791744115</v>
      </c>
      <c r="AU129" s="4">
        <f>SQRT((SQRT(AJ129^2+AH129^2)/(AI129-AG129))^2+(AH129/AG129)^2)*AT129</f>
        <v>1.7508102524385025</v>
      </c>
      <c r="AV129" s="4">
        <f>(AU129/AT129)*100</f>
        <v>1.4662312087204392</v>
      </c>
    </row>
    <row r="130" spans="1:48" ht="12.75">
      <c r="A130" s="11">
        <v>1490</v>
      </c>
      <c r="B130" s="11">
        <v>100.1</v>
      </c>
      <c r="C130" s="11">
        <v>23002</v>
      </c>
      <c r="D130" s="11">
        <v>362.8</v>
      </c>
      <c r="E130" s="1">
        <f>C130/D130</f>
        <v>63.4013230429989</v>
      </c>
      <c r="F130" s="2">
        <f>SQRT(C130)</f>
        <v>151.66410254242763</v>
      </c>
      <c r="G130" s="2">
        <v>0.1</v>
      </c>
      <c r="H130" s="2">
        <f>SQRT((F130/C130)^2+(G130/D130)^2)*E130</f>
        <v>0.41840288157181615</v>
      </c>
      <c r="I130" s="1">
        <f>(H130/E130)*100</f>
        <v>0.6599276820896222</v>
      </c>
      <c r="K130" s="11">
        <v>1490</v>
      </c>
      <c r="L130" s="11">
        <v>99.8</v>
      </c>
      <c r="M130" s="11">
        <v>5546</v>
      </c>
      <c r="N130" s="11">
        <v>43.38</v>
      </c>
      <c r="O130" s="1">
        <f>M130/N130</f>
        <v>127.84693407100045</v>
      </c>
      <c r="P130" s="2">
        <f>SQRT(M130)</f>
        <v>74.47147104764348</v>
      </c>
      <c r="Q130" s="2">
        <v>0.01</v>
      </c>
      <c r="R130" s="2">
        <f>SQRT((P130/M130)^2+(Q130/N130)^2)*O130</f>
        <v>1.7169765821082656</v>
      </c>
      <c r="S130" s="1">
        <f>(R130/O130)*100</f>
        <v>1.3429939439570244</v>
      </c>
      <c r="T130" s="1"/>
      <c r="X130" s="3">
        <f>A62</f>
        <v>1410</v>
      </c>
      <c r="Y130" s="3">
        <v>180</v>
      </c>
      <c r="Z130" s="4">
        <f>E62</f>
        <v>16.05666666666667</v>
      </c>
      <c r="AA130" s="4">
        <f>H62</f>
        <v>0.2314106058609637</v>
      </c>
      <c r="AB130" s="4">
        <f>E294</f>
        <v>330.3267973856209</v>
      </c>
      <c r="AC130" s="4">
        <f>H294</f>
        <v>3.458368430207877</v>
      </c>
      <c r="AE130" s="3">
        <f>K62</f>
        <v>1410</v>
      </c>
      <c r="AF130" s="3">
        <v>180</v>
      </c>
      <c r="AG130" s="4">
        <f>O62</f>
        <v>32.33097231165486</v>
      </c>
      <c r="AH130" s="4">
        <f>R62</f>
        <v>0.45627657781056824</v>
      </c>
      <c r="AI130" s="4">
        <f>O294</f>
        <v>5935.935828877005</v>
      </c>
      <c r="AJ130" s="4">
        <f>R294</f>
        <v>18.097123705261616</v>
      </c>
      <c r="AL130" s="5">
        <f>X130</f>
        <v>1410</v>
      </c>
      <c r="AM130" s="5">
        <v>180</v>
      </c>
      <c r="AN130" s="4">
        <f>(AB130-Z130)/Z130</f>
        <v>19.572563673590672</v>
      </c>
      <c r="AO130" s="4">
        <f>SQRT((SQRT(AC130^2+AA130^2)/(AB130-Z130))^2+(AA130/Z130)^2)*AN130</f>
        <v>0.35520251469002917</v>
      </c>
      <c r="AP130" s="4">
        <f>(AO130/AN130)*100</f>
        <v>1.8147981052134992</v>
      </c>
      <c r="AR130" s="5">
        <f>AL130</f>
        <v>1410</v>
      </c>
      <c r="AS130" s="5">
        <v>180</v>
      </c>
      <c r="AT130" s="4">
        <f>(AI130-AG130)/AG130</f>
        <v>182.5990508314278</v>
      </c>
      <c r="AU130" s="4">
        <f>SQRT((SQRT(AJ130^2+AH130^2)/(AI130-AG130))^2+(AH130/AG130)^2)*AT130</f>
        <v>2.6370902302304686</v>
      </c>
      <c r="AV130" s="4">
        <f>(AU130/AT130)*100</f>
        <v>1.444197118343722</v>
      </c>
    </row>
    <row r="131" spans="1:48" ht="12.75">
      <c r="A131" s="11">
        <v>1490</v>
      </c>
      <c r="B131" s="11">
        <v>120</v>
      </c>
      <c r="C131" s="11">
        <v>15349</v>
      </c>
      <c r="D131" s="11">
        <v>350.2</v>
      </c>
      <c r="E131" s="1">
        <f>C131/D131</f>
        <v>43.82924043403769</v>
      </c>
      <c r="F131" s="2">
        <f>SQRT(C131)</f>
        <v>123.89108119634763</v>
      </c>
      <c r="G131" s="2">
        <v>0.1</v>
      </c>
      <c r="H131" s="2">
        <f>SQRT((F131/C131)^2+(G131/D131)^2)*E131</f>
        <v>0.35399367453916825</v>
      </c>
      <c r="I131" s="1">
        <f>(H131/E131)*100</f>
        <v>0.8076655470950336</v>
      </c>
      <c r="K131" s="11">
        <v>1490</v>
      </c>
      <c r="L131" s="11">
        <v>119.7</v>
      </c>
      <c r="M131" s="11">
        <v>5030</v>
      </c>
      <c r="N131" s="11">
        <v>48.38</v>
      </c>
      <c r="O131" s="1">
        <f>M131/N131</f>
        <v>103.96858205870194</v>
      </c>
      <c r="P131" s="2">
        <f>SQRT(M131)</f>
        <v>70.92249290598858</v>
      </c>
      <c r="Q131" s="2">
        <v>0.01</v>
      </c>
      <c r="R131" s="2">
        <f>SQRT((P131/M131)^2+(Q131/N131)^2)*O131</f>
        <v>1.4661040329825692</v>
      </c>
      <c r="S131" s="1">
        <f>(R131/O131)*100</f>
        <v>1.4101414138309483</v>
      </c>
      <c r="T131" s="1"/>
      <c r="X131" s="3">
        <f>A63</f>
        <v>1410</v>
      </c>
      <c r="Y131" s="3">
        <v>200</v>
      </c>
      <c r="Z131" s="4">
        <f>E63</f>
        <v>15.82</v>
      </c>
      <c r="AA131" s="4">
        <f>H63</f>
        <v>0.22969793507512812</v>
      </c>
      <c r="AB131" s="4">
        <f>E295</f>
        <v>216.60944206008583</v>
      </c>
      <c r="AC131" s="4">
        <f>H295</f>
        <v>2.205523871688962</v>
      </c>
      <c r="AE131" s="3">
        <f>K63</f>
        <v>1410</v>
      </c>
      <c r="AF131" s="3">
        <v>200</v>
      </c>
      <c r="AG131" s="4">
        <f>O63</f>
        <v>27.528396679772825</v>
      </c>
      <c r="AH131" s="4">
        <f>R63</f>
        <v>0.38772681121044206</v>
      </c>
      <c r="AI131" s="4">
        <f>O295</f>
        <v>7622.280817402769</v>
      </c>
      <c r="AJ131" s="4">
        <f>R295</f>
        <v>22.971806487054007</v>
      </c>
      <c r="AL131" s="5">
        <f>X131</f>
        <v>1410</v>
      </c>
      <c r="AM131" s="5">
        <v>200</v>
      </c>
      <c r="AN131" s="4">
        <f>(AB131-Z131)/Z131</f>
        <v>12.69212655247066</v>
      </c>
      <c r="AO131" s="4">
        <f>SQRT((SQRT(AC131^2+AA131^2)/(AB131-Z131))^2+(AA131/Z131)^2)*AN131</f>
        <v>0.23153220420418663</v>
      </c>
      <c r="AP131" s="4">
        <f>(AO131/AN131)*100</f>
        <v>1.8242191586020422</v>
      </c>
      <c r="AR131" s="5">
        <f>AL131</f>
        <v>1410</v>
      </c>
      <c r="AS131" s="5">
        <v>200</v>
      </c>
      <c r="AT131" s="4">
        <f>(AI131-AG131)/AG131</f>
        <v>275.88793161729717</v>
      </c>
      <c r="AU131" s="4">
        <f>SQRT((SQRT(AJ131^2+AH131^2)/(AI131-AG131))^2+(AH131/AG131)^2)*AT131</f>
        <v>3.9743924049105064</v>
      </c>
      <c r="AV131" s="4">
        <f>(AU131/AT131)*100</f>
        <v>1.440582189156304</v>
      </c>
    </row>
    <row r="132" spans="1:48" ht="12.75">
      <c r="A132" s="11">
        <v>1490</v>
      </c>
      <c r="B132" s="11">
        <v>140</v>
      </c>
      <c r="C132" s="11">
        <v>4994</v>
      </c>
      <c r="D132" s="11">
        <v>150.4</v>
      </c>
      <c r="E132" s="1">
        <f>C132/D132</f>
        <v>33.20478723404255</v>
      </c>
      <c r="F132" s="2">
        <f>SQRT(C132)</f>
        <v>70.66823897621902</v>
      </c>
      <c r="G132" s="2">
        <v>0.1</v>
      </c>
      <c r="H132" s="2">
        <f>SQRT((F132/C132)^2+(G132/D132)^2)*E132</f>
        <v>0.47038700401067657</v>
      </c>
      <c r="I132" s="1">
        <f>(H132/E132)*100</f>
        <v>1.4166240569324342</v>
      </c>
      <c r="K132" s="11">
        <v>1490</v>
      </c>
      <c r="L132" s="11">
        <v>140.5</v>
      </c>
      <c r="M132" s="11">
        <v>4989</v>
      </c>
      <c r="N132" s="11">
        <v>59.46</v>
      </c>
      <c r="O132" s="1">
        <f>M132/N132</f>
        <v>83.90514631685167</v>
      </c>
      <c r="P132" s="2">
        <f>SQRT(M132)</f>
        <v>70.63285354564121</v>
      </c>
      <c r="Q132" s="2">
        <v>0.01</v>
      </c>
      <c r="R132" s="2">
        <f>SQRT((P132/M132)^2+(Q132/N132)^2)*O132</f>
        <v>1.1879891849740114</v>
      </c>
      <c r="S132" s="1">
        <f>(R132/O132)*100</f>
        <v>1.4158716564152078</v>
      </c>
      <c r="T132" s="1"/>
      <c r="X132" s="3">
        <f>A64</f>
        <v>1410</v>
      </c>
      <c r="Y132" s="3">
        <v>220</v>
      </c>
      <c r="Z132" s="4">
        <f>E64</f>
        <v>15.866666666666667</v>
      </c>
      <c r="AA132" s="4">
        <f>H64</f>
        <v>0.23003665193739867</v>
      </c>
      <c r="AB132" s="4">
        <f>E296</f>
        <v>145.02881844380403</v>
      </c>
      <c r="AC132" s="4">
        <f>H296</f>
        <v>1.460624208758604</v>
      </c>
      <c r="AE132" s="3">
        <f>K64</f>
        <v>1410</v>
      </c>
      <c r="AF132" s="3">
        <v>220</v>
      </c>
      <c r="AG132" s="4">
        <f>O64</f>
        <v>24.99005964214712</v>
      </c>
      <c r="AH132" s="4">
        <f>R64</f>
        <v>0.35242958231936056</v>
      </c>
      <c r="AI132" s="4">
        <f>O296</f>
        <v>9789.725420726307</v>
      </c>
      <c r="AJ132" s="4">
        <f>R296</f>
        <v>30.69696300726283</v>
      </c>
      <c r="AL132" s="5">
        <f>X132</f>
        <v>1410</v>
      </c>
      <c r="AM132" s="5">
        <v>220</v>
      </c>
      <c r="AN132" s="4">
        <f>(AB132-Z132)/Z132</f>
        <v>8.140471750659916</v>
      </c>
      <c r="AO132" s="4">
        <f>SQRT((SQRT(AC132^2+AA132^2)/(AB132-Z132))^2+(AA132/Z132)^2)*AN132</f>
        <v>0.15037815677727195</v>
      </c>
      <c r="AP132" s="4">
        <f>(AO132/AN132)*100</f>
        <v>1.8472904443785017</v>
      </c>
      <c r="AR132" s="5">
        <f>AL132</f>
        <v>1410</v>
      </c>
      <c r="AS132" s="5">
        <v>220</v>
      </c>
      <c r="AT132" s="4">
        <f>(AI132-AG132)/AG132</f>
        <v>390.74478016112425</v>
      </c>
      <c r="AU132" s="4">
        <f>SQRT((SQRT(AJ132^2+AH132^2)/(AI132-AG132))^2+(AH132/AG132)^2)*AT132</f>
        <v>5.6458575126022295</v>
      </c>
      <c r="AV132" s="4">
        <f>(AU132/AT132)*100</f>
        <v>1.4448964642020683</v>
      </c>
    </row>
    <row r="133" spans="1:48" ht="12.75">
      <c r="A133" s="11">
        <v>1490</v>
      </c>
      <c r="B133" s="11">
        <v>160.1</v>
      </c>
      <c r="C133" s="11">
        <v>4998</v>
      </c>
      <c r="D133" s="11">
        <v>181.9</v>
      </c>
      <c r="E133" s="1">
        <f>C133/D133</f>
        <v>27.476635514018692</v>
      </c>
      <c r="F133" s="2">
        <f>SQRT(C133)</f>
        <v>70.69653456853455</v>
      </c>
      <c r="G133" s="2">
        <v>0.1</v>
      </c>
      <c r="H133" s="2">
        <f>SQRT((F133/C133)^2+(G133/D133)^2)*E133</f>
        <v>0.3889494734606815</v>
      </c>
      <c r="I133" s="1">
        <f>(H133/E133)*100</f>
        <v>1.4155644102140448</v>
      </c>
      <c r="K133" s="11">
        <v>1490</v>
      </c>
      <c r="L133" s="11">
        <v>160.3</v>
      </c>
      <c r="M133" s="11">
        <v>5019</v>
      </c>
      <c r="N133" s="11">
        <v>72.67</v>
      </c>
      <c r="O133" s="1">
        <f>M133/N133</f>
        <v>69.0656391908628</v>
      </c>
      <c r="P133" s="2">
        <f>SQRT(M133)</f>
        <v>70.84490101623405</v>
      </c>
      <c r="Q133" s="2">
        <v>0.01</v>
      </c>
      <c r="R133" s="2">
        <f>SQRT((P133/M133)^2+(Q133/N133)^2)*O133</f>
        <v>0.9749314364856873</v>
      </c>
      <c r="S133" s="1">
        <f>(R133/O133)*100</f>
        <v>1.4116012649813687</v>
      </c>
      <c r="T133" s="1"/>
      <c r="X133" s="3">
        <f>A65</f>
        <v>1410</v>
      </c>
      <c r="Y133" s="3">
        <v>240</v>
      </c>
      <c r="Z133" s="4">
        <f>E65</f>
        <v>1.5270000000000001</v>
      </c>
      <c r="AA133" s="4">
        <f>H65</f>
        <v>0.07134605161464788</v>
      </c>
      <c r="AB133" s="4">
        <f>E297</f>
        <v>101.15461847389558</v>
      </c>
      <c r="AC133" s="4">
        <f>H297</f>
        <v>1.0128786836981385</v>
      </c>
      <c r="AE133" s="3">
        <f>K65</f>
        <v>1410</v>
      </c>
      <c r="AF133" s="3">
        <v>240</v>
      </c>
      <c r="AG133" s="4">
        <f>O65</f>
        <v>22.775250227479525</v>
      </c>
      <c r="AH133" s="4">
        <f>R65</f>
        <v>0.22761656326431745</v>
      </c>
      <c r="AI133" s="4">
        <f>O297</f>
        <v>12925.214081826833</v>
      </c>
      <c r="AJ133" s="4">
        <f>R297</f>
        <v>37.16238300351634</v>
      </c>
      <c r="AL133" s="5">
        <f>X133</f>
        <v>1410</v>
      </c>
      <c r="AM133" s="5">
        <v>240</v>
      </c>
      <c r="AN133" s="4">
        <f>(AB133-Z133)/Z133</f>
        <v>65.24401995670961</v>
      </c>
      <c r="AO133" s="4">
        <f>SQRT((SQRT(AC133^2+AA133^2)/(AB133-Z133))^2+(AA133/Z133)^2)*AN133</f>
        <v>3.1200793567082075</v>
      </c>
      <c r="AP133" s="4">
        <f>(AO133/AN133)*100</f>
        <v>4.782169091938889</v>
      </c>
      <c r="AR133" s="5">
        <f>AL133</f>
        <v>1410</v>
      </c>
      <c r="AS133" s="5">
        <v>240</v>
      </c>
      <c r="AT133" s="4">
        <f>(AI133-AG133)/AG133</f>
        <v>566.5113973602753</v>
      </c>
      <c r="AU133" s="4">
        <f>SQRT((SQRT(AJ133^2+AH133^2)/(AI133-AG133))^2+(AH133/AG133)^2)*AT133</f>
        <v>5.8921780481475405</v>
      </c>
      <c r="AV133" s="4">
        <f>(AU133/AT133)*100</f>
        <v>1.0400811132137533</v>
      </c>
    </row>
    <row r="134" spans="1:48" ht="12.75">
      <c r="A134" s="11">
        <v>1490</v>
      </c>
      <c r="B134" s="11">
        <v>179.6</v>
      </c>
      <c r="C134" s="11">
        <v>4999</v>
      </c>
      <c r="D134" s="11">
        <v>208.3</v>
      </c>
      <c r="E134" s="1">
        <f>C134/D134</f>
        <v>23.999039846375418</v>
      </c>
      <c r="F134" s="2">
        <f>SQRT(C134)</f>
        <v>70.70360669725413</v>
      </c>
      <c r="G134" s="2">
        <v>0.1</v>
      </c>
      <c r="H134" s="2">
        <f>SQRT((F134/C134)^2+(G134/D134)^2)*E134</f>
        <v>0.3396271009953166</v>
      </c>
      <c r="I134" s="1">
        <f>(H134/E134)*100</f>
        <v>1.41516953665382</v>
      </c>
      <c r="K134" s="11">
        <v>1490</v>
      </c>
      <c r="L134" s="11">
        <v>180</v>
      </c>
      <c r="M134" s="11">
        <v>4998</v>
      </c>
      <c r="N134" s="11">
        <v>88.85</v>
      </c>
      <c r="O134" s="1">
        <f>M134/N134</f>
        <v>56.25211029825549</v>
      </c>
      <c r="P134" s="2">
        <f>SQRT(M134)</f>
        <v>70.69653456853455</v>
      </c>
      <c r="Q134" s="2">
        <v>0.01</v>
      </c>
      <c r="R134" s="2">
        <f>SQRT((P134/M134)^2+(Q134/N134)^2)*O134</f>
        <v>0.7957093132096108</v>
      </c>
      <c r="S134" s="1">
        <f>(R134/O134)*100</f>
        <v>1.4145412660799102</v>
      </c>
      <c r="T134" s="1"/>
      <c r="X134" s="3">
        <f>A66</f>
        <v>1420</v>
      </c>
      <c r="Y134" s="3">
        <f>80</f>
        <v>80</v>
      </c>
      <c r="Z134" s="4">
        <f>E66</f>
        <v>36.27081824764664</v>
      </c>
      <c r="AA134" s="4">
        <f>H66</f>
        <v>0.5131583603757149</v>
      </c>
      <c r="AB134" s="4">
        <f>E298</f>
        <v>4749.45</v>
      </c>
      <c r="AC134" s="4">
        <f>H298</f>
        <v>28.3090865723799</v>
      </c>
      <c r="AE134" s="3">
        <f>K66</f>
        <v>1420</v>
      </c>
      <c r="AF134" s="3">
        <f>80</f>
        <v>80</v>
      </c>
      <c r="AG134" s="4">
        <f>O66</f>
        <v>108.47018150388936</v>
      </c>
      <c r="AH134" s="4">
        <f>R66</f>
        <v>1.5311205903772829</v>
      </c>
      <c r="AI134" s="4">
        <f>O298</f>
        <v>13694.655870445344</v>
      </c>
      <c r="AJ134" s="4">
        <f>R298</f>
        <v>35.09758233087551</v>
      </c>
      <c r="AL134" s="5">
        <f>X134</f>
        <v>1420</v>
      </c>
      <c r="AM134" s="5">
        <f>80</f>
        <v>80</v>
      </c>
      <c r="AN134" s="4">
        <f>(AB134-Z134)/Z134</f>
        <v>129.9441096027151</v>
      </c>
      <c r="AO134" s="4">
        <f>SQRT((SQRT(AC134^2+AA134^2)/(AB134-Z134))^2+(AA134/Z134)^2)*AN134</f>
        <v>1.9973102557861908</v>
      </c>
      <c r="AP134" s="4">
        <f>(AO134/AN134)*100</f>
        <v>1.5370533238425903</v>
      </c>
      <c r="AR134" s="5">
        <f>AL134</f>
        <v>1420</v>
      </c>
      <c r="AS134" s="5">
        <f>80</f>
        <v>80</v>
      </c>
      <c r="AT134" s="4">
        <f>(AI134-AG134)/AG134</f>
        <v>125.2527238414762</v>
      </c>
      <c r="AU134" s="4">
        <f>SQRT((SQRT(AJ134^2+AH134^2)/(AI134-AG134))^2+(AH134/AG134)^2)*AT134</f>
        <v>1.7974362162909676</v>
      </c>
      <c r="AV134" s="4">
        <f>(AU134/AT134)*100</f>
        <v>1.435047607081072</v>
      </c>
    </row>
    <row r="135" spans="1:48" ht="12.75">
      <c r="A135" s="11">
        <v>1490</v>
      </c>
      <c r="B135" s="11">
        <v>200.3</v>
      </c>
      <c r="C135" s="11">
        <v>5003</v>
      </c>
      <c r="D135" s="11">
        <v>231.8</v>
      </c>
      <c r="E135" s="1">
        <f>C135/D135</f>
        <v>21.583261432269197</v>
      </c>
      <c r="F135" s="2">
        <f>SQRT(C135)</f>
        <v>70.73188814106408</v>
      </c>
      <c r="G135" s="2">
        <v>0.1</v>
      </c>
      <c r="H135" s="2">
        <f>SQRT((F135/C135)^2+(G135/D135)^2)*E135</f>
        <v>0.30528390968199737</v>
      </c>
      <c r="I135" s="1">
        <f>(H135/E135)*100</f>
        <v>1.4144475367636817</v>
      </c>
      <c r="K135" s="11">
        <v>1490</v>
      </c>
      <c r="L135" s="11">
        <v>199.7</v>
      </c>
      <c r="M135" s="11">
        <v>5051</v>
      </c>
      <c r="N135" s="11">
        <v>103.16</v>
      </c>
      <c r="O135" s="1">
        <f>M135/N135</f>
        <v>48.962776269872045</v>
      </c>
      <c r="P135" s="2">
        <f>SQRT(M135)</f>
        <v>71.07038764492565</v>
      </c>
      <c r="Q135" s="2">
        <v>0.01</v>
      </c>
      <c r="R135" s="2">
        <f>SQRT((P135/M135)^2+(Q135/N135)^2)*O135</f>
        <v>0.6889499246795204</v>
      </c>
      <c r="S135" s="1">
        <f>(R135/O135)*100</f>
        <v>1.4070891750136472</v>
      </c>
      <c r="T135" s="1"/>
      <c r="X135" s="3">
        <f>A67</f>
        <v>1420</v>
      </c>
      <c r="Y135" s="3">
        <f>100</f>
        <v>100</v>
      </c>
      <c r="Z135" s="4">
        <f>E67</f>
        <v>26.30252100840336</v>
      </c>
      <c r="AA135" s="4">
        <f>H67</f>
        <v>0.3719332318265246</v>
      </c>
      <c r="AB135" s="4">
        <f>E299</f>
        <v>2840.7075471698113</v>
      </c>
      <c r="AC135" s="4">
        <f>H299</f>
        <v>17.70717232576606</v>
      </c>
      <c r="AE135" s="3">
        <f>K67</f>
        <v>1420</v>
      </c>
      <c r="AF135" s="3">
        <f>100</f>
        <v>100</v>
      </c>
      <c r="AG135" s="4">
        <f>O67</f>
        <v>80.56247253552073</v>
      </c>
      <c r="AH135" s="4">
        <f>R67</f>
        <v>1.0863682511984454</v>
      </c>
      <c r="AI135" s="4">
        <f>O299</f>
        <v>10518.973941368078</v>
      </c>
      <c r="AJ135" s="4">
        <f>R299</f>
        <v>30.495397881779994</v>
      </c>
      <c r="AL135" s="5">
        <f>X135</f>
        <v>1420</v>
      </c>
      <c r="AM135" s="5">
        <f>100</f>
        <v>100</v>
      </c>
      <c r="AN135" s="4">
        <f>(AB135-Z135)/Z135</f>
        <v>107.00134125022606</v>
      </c>
      <c r="AO135" s="4">
        <f>SQRT((SQRT(AC135^2+AA135^2)/(AB135-Z135))^2+(AA135/Z135)^2)*AN135</f>
        <v>1.6561316532549322</v>
      </c>
      <c r="AP135" s="4">
        <f>(AO135/AN135)*100</f>
        <v>1.547767190489711</v>
      </c>
      <c r="AR135" s="5">
        <f>AL135</f>
        <v>1420</v>
      </c>
      <c r="AS135" s="5">
        <f>100</f>
        <v>100</v>
      </c>
      <c r="AT135" s="4">
        <f>(AI135-AG135)/AG135</f>
        <v>129.56915472312704</v>
      </c>
      <c r="AU135" s="4">
        <f>SQRT((SQRT(AJ135^2+AH135^2)/(AI135-AG135))^2+(AH135/AG135)^2)*AT135</f>
        <v>1.78779797305419</v>
      </c>
      <c r="AV135" s="4">
        <f>(AU135/AT135)*100</f>
        <v>1.37980214262761</v>
      </c>
    </row>
    <row r="136" spans="1:48" ht="12.75">
      <c r="A136" s="11">
        <v>1490</v>
      </c>
      <c r="B136" s="11">
        <v>220</v>
      </c>
      <c r="C136" s="11">
        <v>5000</v>
      </c>
      <c r="D136" s="11">
        <v>254.7</v>
      </c>
      <c r="E136" s="1">
        <f>C136/D136</f>
        <v>19.630938358853555</v>
      </c>
      <c r="F136" s="2">
        <f>SQRT(C136)</f>
        <v>70.71067811865476</v>
      </c>
      <c r="G136" s="2">
        <v>0.1</v>
      </c>
      <c r="H136" s="2">
        <f>SQRT((F136/C136)^2+(G136/D136)^2)*E136</f>
        <v>0.27773036085000863</v>
      </c>
      <c r="I136" s="1">
        <f>(H136/E136)*100</f>
        <v>1.4147584581699437</v>
      </c>
      <c r="K136" s="11">
        <v>1490</v>
      </c>
      <c r="L136" s="11">
        <v>219.8</v>
      </c>
      <c r="M136" s="11">
        <v>5006</v>
      </c>
      <c r="N136" s="11">
        <v>118.17</v>
      </c>
      <c r="O136" s="1">
        <f>M136/N136</f>
        <v>42.36269780824236</v>
      </c>
      <c r="P136" s="2">
        <f>SQRT(M136)</f>
        <v>70.75309180523492</v>
      </c>
      <c r="Q136" s="2">
        <v>0.01</v>
      </c>
      <c r="R136" s="2">
        <f>SQRT((P136/M136)^2+(Q136/N136)^2)*O136</f>
        <v>0.5987506135711478</v>
      </c>
      <c r="S136" s="1">
        <f>(R136/O136)*100</f>
        <v>1.4133911307571423</v>
      </c>
      <c r="T136" s="1"/>
      <c r="X136" s="3">
        <f>A68</f>
        <v>1420</v>
      </c>
      <c r="Y136" s="3">
        <f>120</f>
        <v>120</v>
      </c>
      <c r="Z136" s="4">
        <f>E68</f>
        <v>21.320272572402043</v>
      </c>
      <c r="AA136" s="4">
        <f>H68</f>
        <v>0.30147021751276765</v>
      </c>
      <c r="AB136" s="4">
        <f>E300</f>
        <v>1757.5742574257426</v>
      </c>
      <c r="AC136" s="4">
        <f>H300</f>
        <v>12.755925589408497</v>
      </c>
      <c r="AE136" s="3">
        <f>K68</f>
        <v>1420</v>
      </c>
      <c r="AF136" s="3">
        <f>120</f>
        <v>120</v>
      </c>
      <c r="AG136" s="4">
        <f>O68</f>
        <v>59.2002830856334</v>
      </c>
      <c r="AH136" s="4">
        <f>R68</f>
        <v>0.8356614113741907</v>
      </c>
      <c r="AI136" s="4">
        <f>O300</f>
        <v>8160.859188544153</v>
      </c>
      <c r="AJ136" s="4">
        <f>R300</f>
        <v>26.29417013054614</v>
      </c>
      <c r="AL136" s="5">
        <f>X136</f>
        <v>1420</v>
      </c>
      <c r="AM136" s="5">
        <f>120</f>
        <v>120</v>
      </c>
      <c r="AN136" s="4">
        <f>(AB136-Z136)/Z136</f>
        <v>81.43676301309716</v>
      </c>
      <c r="AO136" s="4">
        <f>SQRT((SQRT(AC136^2+AA136^2)/(AB136-Z136))^2+(AA136/Z136)^2)*AN136</f>
        <v>1.2977540806983487</v>
      </c>
      <c r="AP136" s="4">
        <f>(AO136/AN136)*100</f>
        <v>1.5935727706780731</v>
      </c>
      <c r="AR136" s="5">
        <f>AL136</f>
        <v>1420</v>
      </c>
      <c r="AS136" s="5">
        <f>120</f>
        <v>120</v>
      </c>
      <c r="AT136" s="4">
        <f>(AI136-AG136)/AG136</f>
        <v>136.8516919714631</v>
      </c>
      <c r="AU136" s="4">
        <f>SQRT((SQRT(AJ136^2+AH136^2)/(AI136-AG136))^2+(AH136/AG136)^2)*AT136</f>
        <v>1.9822290330441399</v>
      </c>
      <c r="AV136" s="4">
        <f>(AU136/AT136)*100</f>
        <v>1.4484505120020603</v>
      </c>
    </row>
    <row r="137" spans="1:48" ht="12.75">
      <c r="A137" s="11">
        <v>1490</v>
      </c>
      <c r="B137" s="11">
        <v>240.5</v>
      </c>
      <c r="C137" s="11">
        <v>5409</v>
      </c>
      <c r="D137" s="11">
        <v>301.9</v>
      </c>
      <c r="E137" s="1">
        <f>C137/D137</f>
        <v>17.91652865187148</v>
      </c>
      <c r="F137" s="2">
        <f>SQRT(C137)</f>
        <v>73.54590403278758</v>
      </c>
      <c r="G137" s="2">
        <v>0.1</v>
      </c>
      <c r="H137" s="2">
        <f>SQRT((F137/C137)^2+(G137/D137)^2)*E137</f>
        <v>0.24368242476659482</v>
      </c>
      <c r="I137" s="1">
        <f>(H137/E137)*100</f>
        <v>1.3600984292297094</v>
      </c>
      <c r="K137" s="11">
        <v>1490</v>
      </c>
      <c r="L137" s="11">
        <v>240.4</v>
      </c>
      <c r="M137" s="11">
        <v>5006</v>
      </c>
      <c r="N137" s="11">
        <v>135.23</v>
      </c>
      <c r="O137" s="1">
        <f>M137/N137</f>
        <v>37.01841307402204</v>
      </c>
      <c r="P137" s="2">
        <f>SQRT(M137)</f>
        <v>70.75309180523492</v>
      </c>
      <c r="Q137" s="2">
        <v>0.01</v>
      </c>
      <c r="R137" s="2">
        <f>SQRT((P137/M137)^2+(Q137/N137)^2)*O137</f>
        <v>0.5232127502080786</v>
      </c>
      <c r="S137" s="1">
        <f>(R137/O137)*100</f>
        <v>1.4133851420423182</v>
      </c>
      <c r="T137" s="1"/>
      <c r="X137" s="3">
        <f>A69</f>
        <v>1420</v>
      </c>
      <c r="Y137" s="3">
        <v>140</v>
      </c>
      <c r="Z137" s="4">
        <f>E69</f>
        <v>17.961234745154343</v>
      </c>
      <c r="AA137" s="4">
        <f>H69</f>
        <v>0.2539905083555313</v>
      </c>
      <c r="AB137" s="4">
        <f>E301</f>
        <v>1059.4</v>
      </c>
      <c r="AC137" s="4">
        <f>H301</f>
        <v>10.977610264129035</v>
      </c>
      <c r="AE137" s="3">
        <f>K69</f>
        <v>1420</v>
      </c>
      <c r="AF137" s="3">
        <v>140</v>
      </c>
      <c r="AG137" s="4">
        <f>O69</f>
        <v>47.5245705887756</v>
      </c>
      <c r="AH137" s="4">
        <f>R69</f>
        <v>0.6607154587392418</v>
      </c>
      <c r="AI137" s="4">
        <f>O301</f>
        <v>6428.571428571428</v>
      </c>
      <c r="AJ137" s="4">
        <f>R301</f>
        <v>20.469902091191113</v>
      </c>
      <c r="AL137" s="5">
        <f>X137</f>
        <v>1420</v>
      </c>
      <c r="AM137" s="5">
        <v>140</v>
      </c>
      <c r="AN137" s="4">
        <f>(AB137-Z137)/Z137</f>
        <v>57.98258193445245</v>
      </c>
      <c r="AO137" s="4">
        <f>SQRT((SQRT(AC137^2+AA137^2)/(AB137-Z137))^2+(AA137/Z137)^2)*AN137</f>
        <v>1.0227594318630504</v>
      </c>
      <c r="AP137" s="4">
        <f>(AO137/AN137)*100</f>
        <v>1.7639080526273374</v>
      </c>
      <c r="AR137" s="5">
        <f>AL137</f>
        <v>1420</v>
      </c>
      <c r="AS137" s="5">
        <v>140</v>
      </c>
      <c r="AT137" s="4">
        <f>(AI137-AG137)/AG137</f>
        <v>134.26837484123917</v>
      </c>
      <c r="AU137" s="4">
        <f>SQRT((SQRT(AJ137^2+AH137^2)/(AI137-AG137))^2+(AH137/AG137)^2)*AT137</f>
        <v>1.9157795751336046</v>
      </c>
      <c r="AV137" s="4">
        <f>(AU137/AT137)*100</f>
        <v>1.4268286015965037</v>
      </c>
    </row>
    <row r="138" spans="1:48" ht="12.75">
      <c r="A138" s="11">
        <v>1500</v>
      </c>
      <c r="B138" s="11">
        <v>239.8</v>
      </c>
      <c r="C138" s="11">
        <v>6518</v>
      </c>
      <c r="D138" s="11">
        <v>375.9</v>
      </c>
      <c r="E138" s="1">
        <f>C138/D138</f>
        <v>17.339718010109074</v>
      </c>
      <c r="F138" s="2">
        <f>SQRT(C138)</f>
        <v>80.73413156775763</v>
      </c>
      <c r="G138" s="2">
        <v>0.1</v>
      </c>
      <c r="H138" s="2">
        <f>SQRT((F138/C138)^2+(G138/D138)^2)*E138</f>
        <v>0.21482508688157015</v>
      </c>
      <c r="I138" s="1">
        <f>(H138/E138)*100</f>
        <v>1.2389191494136575</v>
      </c>
      <c r="K138" s="11">
        <v>1500</v>
      </c>
      <c r="L138" s="11">
        <v>80</v>
      </c>
      <c r="M138" s="11">
        <v>5159</v>
      </c>
      <c r="N138" s="11">
        <v>30.89</v>
      </c>
      <c r="O138" s="1">
        <f>M138/N138</f>
        <v>167.01197798640337</v>
      </c>
      <c r="P138" s="2">
        <f>SQRT(M138)</f>
        <v>71.82617907142215</v>
      </c>
      <c r="Q138" s="2">
        <v>0.01</v>
      </c>
      <c r="R138" s="2">
        <f>SQRT((P138/M138)^2+(Q138/N138)^2)*O138</f>
        <v>2.325852815254057</v>
      </c>
      <c r="S138" s="1">
        <f>(R138/O138)*100</f>
        <v>1.3926263512928438</v>
      </c>
      <c r="T138" s="1"/>
      <c r="X138" s="3">
        <f>A70</f>
        <v>1420</v>
      </c>
      <c r="Y138" s="3">
        <v>160</v>
      </c>
      <c r="Z138" s="4">
        <f>E70</f>
        <v>16.99151103565365</v>
      </c>
      <c r="AA138" s="4">
        <f>H70</f>
        <v>0.24026947576839602</v>
      </c>
      <c r="AB138" s="4">
        <f>E302</f>
        <v>651.4545454545455</v>
      </c>
      <c r="AC138" s="4">
        <f>H302</f>
        <v>5.413045796098198</v>
      </c>
      <c r="AE138" s="3">
        <f>K70</f>
        <v>1420</v>
      </c>
      <c r="AF138" s="3">
        <v>160</v>
      </c>
      <c r="AG138" s="4">
        <f>O70</f>
        <v>38.93468118195957</v>
      </c>
      <c r="AH138" s="4">
        <f>R70</f>
        <v>0.5502428416290521</v>
      </c>
      <c r="AI138" s="4">
        <f>O302</f>
        <v>5035.437375745527</v>
      </c>
      <c r="AJ138" s="4">
        <f>R302</f>
        <v>16.01667153225004</v>
      </c>
      <c r="AL138" s="5">
        <f>X138</f>
        <v>1420</v>
      </c>
      <c r="AM138" s="5">
        <v>160</v>
      </c>
      <c r="AN138" s="4">
        <f>(AB138-Z138)/Z138</f>
        <v>37.34000072669138</v>
      </c>
      <c r="AO138" s="4">
        <f>SQRT((SQRT(AC138^2+AA138^2)/(AB138-Z138))^2+(AA138/Z138)^2)*AN138</f>
        <v>0.6168322624424292</v>
      </c>
      <c r="AP138" s="4">
        <f>(AO138/AN138)*100</f>
        <v>1.6519342539849098</v>
      </c>
      <c r="AR138" s="5">
        <f>AL138</f>
        <v>1420</v>
      </c>
      <c r="AS138" s="5">
        <v>160</v>
      </c>
      <c r="AT138" s="4">
        <f>(AI138-AG138)/AG138</f>
        <v>128.33038676270715</v>
      </c>
      <c r="AU138" s="4">
        <f>SQRT((SQRT(AJ138^2+AH138^2)/(AI138-AG138))^2+(AH138/AG138)^2)*AT138</f>
        <v>1.8597472389870955</v>
      </c>
      <c r="AV138" s="4">
        <f>(AU138/AT138)*100</f>
        <v>1.449186966471092</v>
      </c>
    </row>
    <row r="139" spans="1:48" ht="12.75">
      <c r="A139" s="11">
        <v>1500</v>
      </c>
      <c r="B139" s="11">
        <v>219.6</v>
      </c>
      <c r="C139" s="11">
        <v>5018</v>
      </c>
      <c r="D139" s="11">
        <v>270.8</v>
      </c>
      <c r="E139" s="1">
        <f>C139/D139</f>
        <v>18.530280649926144</v>
      </c>
      <c r="F139" s="2">
        <f>SQRT(C139)</f>
        <v>70.83784299369935</v>
      </c>
      <c r="G139" s="2">
        <v>0.1</v>
      </c>
      <c r="H139" s="2">
        <f>SQRT((F139/C139)^2+(G139/D139)^2)*E139</f>
        <v>0.2616767920241877</v>
      </c>
      <c r="I139" s="1">
        <f>(H139/E139)*100</f>
        <v>1.412157737747111</v>
      </c>
      <c r="K139" s="11">
        <v>1500</v>
      </c>
      <c r="L139" s="11">
        <v>99.8</v>
      </c>
      <c r="M139" s="11">
        <v>5003</v>
      </c>
      <c r="N139" s="11">
        <v>38.42</v>
      </c>
      <c r="O139" s="1">
        <f>M139/N139</f>
        <v>130.21863612701716</v>
      </c>
      <c r="P139" s="2">
        <f>SQRT(M139)</f>
        <v>70.73188814106408</v>
      </c>
      <c r="Q139" s="2">
        <v>0.01</v>
      </c>
      <c r="R139" s="2">
        <f>SQRT((P139/M139)^2+(Q139/N139)^2)*O139</f>
        <v>1.841329356174905</v>
      </c>
      <c r="S139" s="1">
        <f>(R139/O139)*100</f>
        <v>1.4140290598488878</v>
      </c>
      <c r="T139" s="1"/>
      <c r="X139" s="3">
        <f>A71</f>
        <v>1420</v>
      </c>
      <c r="Y139" s="3">
        <v>180</v>
      </c>
      <c r="Z139" s="4">
        <f>E71</f>
        <v>16.74029451137885</v>
      </c>
      <c r="AA139" s="4">
        <f>H71</f>
        <v>0.23676247618846785</v>
      </c>
      <c r="AB139" s="4">
        <f>E303</f>
        <v>407.47720364741645</v>
      </c>
      <c r="AC139" s="4">
        <f>H303</f>
        <v>2.5644011735267</v>
      </c>
      <c r="AE139" s="3">
        <f>K71</f>
        <v>1420</v>
      </c>
      <c r="AF139" s="3">
        <v>180</v>
      </c>
      <c r="AG139" s="4">
        <f>O71</f>
        <v>32.52550191670457</v>
      </c>
      <c r="AH139" s="4">
        <f>R71</f>
        <v>0.4597091768369265</v>
      </c>
      <c r="AI139" s="4">
        <f>O303</f>
        <v>3993.512164691204</v>
      </c>
      <c r="AJ139" s="4">
        <f>R303</f>
        <v>15.979169014371449</v>
      </c>
      <c r="AL139" s="5">
        <f>X139</f>
        <v>1420</v>
      </c>
      <c r="AM139" s="5">
        <v>180</v>
      </c>
      <c r="AN139" s="4">
        <f>(AB139-Z139)/Z139</f>
        <v>23.34110124946982</v>
      </c>
      <c r="AO139" s="4">
        <f>SQRT((SQRT(AC139^2+AA139^2)/(AB139-Z139))^2+(AA139/Z139)^2)*AN139</f>
        <v>0.36420495412154796</v>
      </c>
      <c r="AP139" s="4">
        <f>(AO139/AN139)*100</f>
        <v>1.5603589146412733</v>
      </c>
      <c r="AR139" s="5">
        <f>AL139</f>
        <v>1420</v>
      </c>
      <c r="AS139" s="5">
        <v>180</v>
      </c>
      <c r="AT139" s="4">
        <f>(AI139-AG139)/AG139</f>
        <v>121.78095430835461</v>
      </c>
      <c r="AU139" s="4">
        <f>SQRT((SQRT(AJ139^2+AH139^2)/(AI139-AG139))^2+(AH139/AG139)^2)*AT139</f>
        <v>1.7900236646474517</v>
      </c>
      <c r="AV139" s="4">
        <f>(AU139/AT139)*100</f>
        <v>1.4698716025126841</v>
      </c>
    </row>
    <row r="140" spans="1:48" ht="12.75">
      <c r="A140" s="11">
        <v>1500</v>
      </c>
      <c r="B140" s="11">
        <v>200.1</v>
      </c>
      <c r="C140" s="11">
        <v>5079</v>
      </c>
      <c r="D140" s="11">
        <v>251.1</v>
      </c>
      <c r="E140" s="1">
        <f>C140/D140</f>
        <v>20.22700119474313</v>
      </c>
      <c r="F140" s="2">
        <f>SQRT(C140)</f>
        <v>71.26710321038733</v>
      </c>
      <c r="G140" s="2">
        <v>0.1</v>
      </c>
      <c r="H140" s="2">
        <f>SQRT((F140/C140)^2+(G140/D140)^2)*E140</f>
        <v>0.28393389697242843</v>
      </c>
      <c r="I140" s="1">
        <f>(H140/E140)*100</f>
        <v>1.4037369862133644</v>
      </c>
      <c r="K140" s="11">
        <v>1500</v>
      </c>
      <c r="L140" s="11">
        <v>119.8</v>
      </c>
      <c r="M140" s="11">
        <v>5066</v>
      </c>
      <c r="N140" s="11">
        <v>46.39</v>
      </c>
      <c r="O140" s="1">
        <f>M140/N140</f>
        <v>109.20456995042035</v>
      </c>
      <c r="P140" s="2">
        <f>SQRT(M140)</f>
        <v>71.17583859709698</v>
      </c>
      <c r="Q140" s="2">
        <v>0.01</v>
      </c>
      <c r="R140" s="2">
        <f>SQRT((P140/M140)^2+(Q140/N140)^2)*O140</f>
        <v>1.534473285037193</v>
      </c>
      <c r="S140" s="1">
        <f>(R140/O140)*100</f>
        <v>1.4051365119004222</v>
      </c>
      <c r="T140" s="1"/>
      <c r="X140" s="3">
        <f>A72</f>
        <v>1420</v>
      </c>
      <c r="Y140" s="3">
        <v>200</v>
      </c>
      <c r="Z140" s="4">
        <f>E72</f>
        <v>15.914012738853502</v>
      </c>
      <c r="AA140" s="4">
        <f>H72</f>
        <v>0.22518271569242548</v>
      </c>
      <c r="AB140" s="4">
        <f>E304</f>
        <v>273.2345013477089</v>
      </c>
      <c r="AC140" s="4">
        <f>H304</f>
        <v>2.8119772083598065</v>
      </c>
      <c r="AE140" s="3">
        <f>K72</f>
        <v>1420</v>
      </c>
      <c r="AF140" s="3">
        <v>200</v>
      </c>
      <c r="AG140" s="4">
        <f>O72</f>
        <v>28.16551724137931</v>
      </c>
      <c r="AH140" s="4">
        <f>R72</f>
        <v>0.3942060019636536</v>
      </c>
      <c r="AI140" s="4">
        <f>O304</f>
        <v>3156.498951781971</v>
      </c>
      <c r="AJ140" s="4">
        <f>R304</f>
        <v>12.968108111660591</v>
      </c>
      <c r="AL140" s="5">
        <f>X140</f>
        <v>1420</v>
      </c>
      <c r="AM140" s="5">
        <v>200</v>
      </c>
      <c r="AN140" s="4">
        <f>(AB140-Z140)/Z140</f>
        <v>16.169428341641105</v>
      </c>
      <c r="AO140" s="4">
        <f>SQRT((SQRT(AC140^2+AA140^2)/(AB140-Z140))^2+(AA140/Z140)^2)*AN140</f>
        <v>0.2894312764811005</v>
      </c>
      <c r="AP140" s="4">
        <f>(AO140/AN140)*100</f>
        <v>1.789990779919712</v>
      </c>
      <c r="AR140" s="5">
        <f>AL140</f>
        <v>1420</v>
      </c>
      <c r="AS140" s="5">
        <v>200</v>
      </c>
      <c r="AT140" s="4">
        <f>(AI140-AG140)/AG140</f>
        <v>111.06962487962434</v>
      </c>
      <c r="AU140" s="4">
        <f>SQRT((SQRT(AJ140^2+AH140^2)/(AI140-AG140))^2+(AH140/AG140)^2)*AT140</f>
        <v>1.6213480467461643</v>
      </c>
      <c r="AV140" s="4">
        <f>(AU140/AT140)*100</f>
        <v>1.4597582809011536</v>
      </c>
    </row>
    <row r="141" spans="1:48" ht="12.75">
      <c r="A141" s="11">
        <v>1500</v>
      </c>
      <c r="B141" s="11">
        <v>179.2</v>
      </c>
      <c r="C141" s="11">
        <v>5187</v>
      </c>
      <c r="D141" s="11">
        <v>233.9</v>
      </c>
      <c r="E141" s="1">
        <f>C141/D141</f>
        <v>22.17614365113296</v>
      </c>
      <c r="F141" s="2">
        <f>SQRT(C141)</f>
        <v>72.02083032012335</v>
      </c>
      <c r="G141" s="2">
        <v>0.1</v>
      </c>
      <c r="H141" s="2">
        <f>SQRT((F141/C141)^2+(G141/D141)^2)*E141</f>
        <v>0.3080588449613153</v>
      </c>
      <c r="I141" s="1">
        <f>(H141/E141)*100</f>
        <v>1.3891452445816783</v>
      </c>
      <c r="K141" s="11">
        <v>1500</v>
      </c>
      <c r="L141" s="11">
        <v>140.1</v>
      </c>
      <c r="M141" s="11">
        <v>6183</v>
      </c>
      <c r="N141" s="11">
        <v>68.64</v>
      </c>
      <c r="O141" s="1">
        <f>M141/N141</f>
        <v>90.07867132867133</v>
      </c>
      <c r="P141" s="2">
        <f>SQRT(M141)</f>
        <v>78.63205453248695</v>
      </c>
      <c r="Q141" s="2">
        <v>0.01</v>
      </c>
      <c r="R141" s="2">
        <f>SQRT((P141/M141)^2+(Q141/N141)^2)*O141</f>
        <v>1.1456470562778112</v>
      </c>
      <c r="S141" s="1">
        <f>(R141/O141)*100</f>
        <v>1.271829434625731</v>
      </c>
      <c r="T141" s="1"/>
      <c r="X141" s="3">
        <f>A73</f>
        <v>1420</v>
      </c>
      <c r="Y141" s="3">
        <v>220</v>
      </c>
      <c r="Z141" s="4">
        <f>E73</f>
        <v>16.08821635544108</v>
      </c>
      <c r="AA141" s="4">
        <f>H73</f>
        <v>0.22764895991627926</v>
      </c>
      <c r="AB141" s="4">
        <f>E305</f>
        <v>180.43087971274684</v>
      </c>
      <c r="AC141" s="4">
        <f>H305</f>
        <v>1.8287335473416055</v>
      </c>
      <c r="AE141" s="3">
        <f>K73</f>
        <v>1420</v>
      </c>
      <c r="AF141" s="3">
        <v>220</v>
      </c>
      <c r="AG141" s="4">
        <f>O73</f>
        <v>26.218170386670856</v>
      </c>
      <c r="AH141" s="4">
        <f>R73</f>
        <v>0.37063524362989797</v>
      </c>
      <c r="AI141" s="4">
        <f>O305</f>
        <v>2504.9098196392783</v>
      </c>
      <c r="AJ141" s="4">
        <f>R305</f>
        <v>11.272596005279418</v>
      </c>
      <c r="AL141" s="5">
        <f>X141</f>
        <v>1420</v>
      </c>
      <c r="AM141" s="5">
        <v>220</v>
      </c>
      <c r="AN141" s="4">
        <f>(AB141-Z141)/Z141</f>
        <v>10.215095304938798</v>
      </c>
      <c r="AO141" s="4">
        <f>SQRT((SQRT(AC141^2+AA141^2)/(AB141-Z141))^2+(AA141/Z141)^2)*AN141</f>
        <v>0.18442850867524824</v>
      </c>
      <c r="AP141" s="4">
        <f>(AO141/AN141)*100</f>
        <v>1.8054506900790313</v>
      </c>
      <c r="AR141" s="5">
        <f>AL141</f>
        <v>1420</v>
      </c>
      <c r="AS141" s="5">
        <v>220</v>
      </c>
      <c r="AT141" s="4">
        <f>(AI141-AG141)/AG141</f>
        <v>94.54098484739262</v>
      </c>
      <c r="AU141" s="4">
        <f>SQRT((SQRT(AJ141^2+AH141^2)/(AI141-AG141))^2+(AH141/AG141)^2)*AT141</f>
        <v>1.4040139172678257</v>
      </c>
      <c r="AV141" s="4">
        <f>(AU141/AT141)*100</f>
        <v>1.4850849285462542</v>
      </c>
    </row>
    <row r="142" spans="1:48" ht="12.75">
      <c r="A142" s="11">
        <v>1500</v>
      </c>
      <c r="B142" s="11">
        <v>159.8</v>
      </c>
      <c r="C142" s="11">
        <v>5156</v>
      </c>
      <c r="D142" s="11">
        <v>205.4</v>
      </c>
      <c r="E142" s="1">
        <f>C142/D142</f>
        <v>25.10223953261928</v>
      </c>
      <c r="F142" s="2">
        <f>SQRT(C142)</f>
        <v>71.80529228406496</v>
      </c>
      <c r="G142" s="2">
        <v>0.1</v>
      </c>
      <c r="H142" s="2">
        <f>SQRT((F142/C142)^2+(G142/D142)^2)*E142</f>
        <v>0.34980114919386945</v>
      </c>
      <c r="I142" s="1">
        <f>(H142/E142)*100</f>
        <v>1.3935057417459424</v>
      </c>
      <c r="K142" s="11">
        <v>1500</v>
      </c>
      <c r="L142" s="11">
        <v>160</v>
      </c>
      <c r="M142" s="11">
        <v>5204</v>
      </c>
      <c r="N142" s="11">
        <v>69.28</v>
      </c>
      <c r="O142" s="1">
        <f>M142/N142</f>
        <v>75.11547344110855</v>
      </c>
      <c r="P142" s="2">
        <f>SQRT(M142)</f>
        <v>72.13875518748573</v>
      </c>
      <c r="Q142" s="2">
        <v>0.01</v>
      </c>
      <c r="R142" s="2">
        <f>SQRT((P142/M142)^2+(Q142/N142)^2)*O142</f>
        <v>1.0413202343043562</v>
      </c>
      <c r="S142" s="1">
        <f>(R142/O142)*100</f>
        <v>1.3862925794121022</v>
      </c>
      <c r="T142" s="1"/>
      <c r="X142" s="3">
        <f>A74</f>
        <v>1420</v>
      </c>
      <c r="Y142" s="3">
        <v>240</v>
      </c>
      <c r="Z142" s="4">
        <f>E74</f>
        <v>16.3259307642064</v>
      </c>
      <c r="AA142" s="4">
        <f>H74</f>
        <v>0.23096816790607017</v>
      </c>
      <c r="AB142" s="4">
        <f>E306</f>
        <v>125.66791510611736</v>
      </c>
      <c r="AC142" s="4">
        <f>H306</f>
        <v>1.262339858849934</v>
      </c>
      <c r="AE142" s="3">
        <f>K74</f>
        <v>1420</v>
      </c>
      <c r="AF142" s="3">
        <v>240</v>
      </c>
      <c r="AG142" s="4">
        <f>O74</f>
        <v>23.376623376623375</v>
      </c>
      <c r="AH142" s="4">
        <f>R74</f>
        <v>0.33046502377822096</v>
      </c>
      <c r="AI142" s="4">
        <f>O306</f>
        <v>2527.4549098196394</v>
      </c>
      <c r="AJ142" s="4">
        <f>R306</f>
        <v>11.297324109820826</v>
      </c>
      <c r="AL142" s="5">
        <f>X142</f>
        <v>1420</v>
      </c>
      <c r="AM142" s="5">
        <v>240</v>
      </c>
      <c r="AN142" s="4">
        <f>(AB142-Z142)/Z142</f>
        <v>6.697442609620551</v>
      </c>
      <c r="AO142" s="4">
        <f>SQRT((SQRT(AC142^2+AA142^2)/(AB142-Z142))^2+(AA142/Z142)^2)*AN142</f>
        <v>0.12311147097412722</v>
      </c>
      <c r="AP142" s="4">
        <f>(AO142/AN142)*100</f>
        <v>1.8381862772109996</v>
      </c>
      <c r="AR142" s="5">
        <f>AL142</f>
        <v>1420</v>
      </c>
      <c r="AS142" s="5">
        <v>240</v>
      </c>
      <c r="AT142" s="4">
        <f>(AI142-AG142)/AG142</f>
        <v>107.11890447561792</v>
      </c>
      <c r="AU142" s="4">
        <f>SQRT((SQRT(AJ142^2+AH142^2)/(AI142-AG142))^2+(AH142/AG142)^2)*AT142</f>
        <v>1.5896026366196259</v>
      </c>
      <c r="AV142" s="4">
        <f>(AU142/AT142)*100</f>
        <v>1.4839608791755765</v>
      </c>
    </row>
    <row r="143" spans="1:48" ht="12.75">
      <c r="A143" s="11">
        <v>1500</v>
      </c>
      <c r="B143" s="11">
        <v>140.1</v>
      </c>
      <c r="C143" s="11">
        <v>4998</v>
      </c>
      <c r="D143" s="11">
        <v>136.2</v>
      </c>
      <c r="E143" s="1">
        <f>C143/D143</f>
        <v>36.696035242290755</v>
      </c>
      <c r="F143" s="2">
        <f>SQRT(C143)</f>
        <v>70.69653456853455</v>
      </c>
      <c r="G143" s="2">
        <v>0.1</v>
      </c>
      <c r="H143" s="2">
        <f>SQRT((F143/C143)^2+(G143/D143)^2)*E143</f>
        <v>0.5197629110395455</v>
      </c>
      <c r="I143" s="1">
        <f>(H143/E143)*100</f>
        <v>1.4164007299637074</v>
      </c>
      <c r="K143" s="11">
        <v>1500</v>
      </c>
      <c r="L143" s="11">
        <v>180.3</v>
      </c>
      <c r="M143" s="11">
        <v>5184</v>
      </c>
      <c r="N143" s="11">
        <v>83.85</v>
      </c>
      <c r="O143" s="1">
        <f>M143/N143</f>
        <v>61.82468694096602</v>
      </c>
      <c r="P143" s="2">
        <f>SQRT(M143)</f>
        <v>72</v>
      </c>
      <c r="Q143" s="2">
        <v>0.01</v>
      </c>
      <c r="R143" s="2">
        <f>SQRT((P143/M143)^2+(Q143/N143)^2)*O143</f>
        <v>0.858707863094325</v>
      </c>
      <c r="S143" s="1">
        <f>(R143/O143)*100</f>
        <v>1.3889400910582397</v>
      </c>
      <c r="T143" s="1"/>
      <c r="X143" s="3">
        <f>A75</f>
        <v>1430</v>
      </c>
      <c r="Y143" s="3">
        <f>80</f>
        <v>80</v>
      </c>
      <c r="Z143" s="4">
        <f>E75</f>
        <v>39.88862370723946</v>
      </c>
      <c r="AA143" s="4">
        <f>H75</f>
        <v>0.564215319172142</v>
      </c>
      <c r="AB143" s="4">
        <f>E307</f>
        <v>5230.841121495328</v>
      </c>
      <c r="AC143" s="4">
        <f>H307</f>
        <v>53.653894545398735</v>
      </c>
      <c r="AE143" s="3">
        <f>K75</f>
        <v>1430</v>
      </c>
      <c r="AF143" s="3">
        <f>80</f>
        <v>80</v>
      </c>
      <c r="AG143" s="4">
        <f>O75</f>
        <v>116.03111364067539</v>
      </c>
      <c r="AH143" s="4">
        <f>R75</f>
        <v>1.4838449321202696</v>
      </c>
      <c r="AI143" s="4">
        <f>O307</f>
        <v>2002.2195798652397</v>
      </c>
      <c r="AJ143" s="4">
        <f>R307</f>
        <v>8.954134407236472</v>
      </c>
      <c r="AL143" s="5">
        <f>X143</f>
        <v>1430</v>
      </c>
      <c r="AM143" s="5">
        <f>80</f>
        <v>80</v>
      </c>
      <c r="AN143" s="4">
        <f>(AB143-Z143)/Z143</f>
        <v>130.13616453369818</v>
      </c>
      <c r="AO143" s="4">
        <f>SQRT((SQRT(AC143^2+AA143^2)/(AB143-Z143))^2+(AA143/Z143)^2)*AN143</f>
        <v>2.279872695419101</v>
      </c>
      <c r="AP143" s="4">
        <f>(AO143/AN143)*100</f>
        <v>1.751913239173987</v>
      </c>
      <c r="AR143" s="5">
        <f>AL143</f>
        <v>1430</v>
      </c>
      <c r="AS143" s="5">
        <f>80</f>
        <v>80</v>
      </c>
      <c r="AT143" s="4">
        <f>(AI143-AG143)/AG143</f>
        <v>16.25588522804068</v>
      </c>
      <c r="AU143" s="4">
        <f>SQRT((SQRT(AJ143^2+AH143^2)/(AI143-AG143))^2+(AH143/AG143)^2)*AT143</f>
        <v>0.2221153878304603</v>
      </c>
      <c r="AV143" s="4">
        <f>(AU143/AT143)*100</f>
        <v>1.3663690701218851</v>
      </c>
    </row>
    <row r="144" spans="1:48" ht="12.75">
      <c r="A144" s="11">
        <v>1500</v>
      </c>
      <c r="B144" s="11">
        <v>120.1</v>
      </c>
      <c r="C144" s="11">
        <v>7497</v>
      </c>
      <c r="D144" s="11">
        <v>199.2</v>
      </c>
      <c r="E144" s="1">
        <f>C144/D144</f>
        <v>37.635542168674704</v>
      </c>
      <c r="F144" s="2">
        <f>SQRT(C144)</f>
        <v>86.58521813797087</v>
      </c>
      <c r="G144" s="2">
        <v>0.1</v>
      </c>
      <c r="H144" s="2">
        <f>SQRT((F144/C144)^2+(G144/D144)^2)*E144</f>
        <v>0.4350751694671023</v>
      </c>
      <c r="I144" s="1">
        <f>(H144/E144)*100</f>
        <v>1.1560220589281947</v>
      </c>
      <c r="K144" s="11">
        <v>1500</v>
      </c>
      <c r="L144" s="11">
        <v>200</v>
      </c>
      <c r="M144" s="11">
        <v>7446</v>
      </c>
      <c r="N144" s="11">
        <v>146.58</v>
      </c>
      <c r="O144" s="1">
        <f>M144/N144</f>
        <v>50.798198935734746</v>
      </c>
      <c r="P144" s="2">
        <f>SQRT(M144)</f>
        <v>86.2902080192185</v>
      </c>
      <c r="Q144" s="2">
        <v>0.01</v>
      </c>
      <c r="R144" s="2">
        <f>SQRT((P144/M144)^2+(Q144/N144)^2)*O144</f>
        <v>0.5887003904102394</v>
      </c>
      <c r="S144" s="1">
        <f>(R144/O144)*100</f>
        <v>1.1589001239099233</v>
      </c>
      <c r="T144" s="1"/>
      <c r="X144" s="3">
        <f>A76</f>
        <v>1430</v>
      </c>
      <c r="Y144" s="3">
        <f>100</f>
        <v>100</v>
      </c>
      <c r="Z144" s="4">
        <f>E76</f>
        <v>27.99439775910364</v>
      </c>
      <c r="AA144" s="4">
        <f>H76</f>
        <v>0.3963298130973206</v>
      </c>
      <c r="AB144" s="4">
        <f>E308</f>
        <v>3195.1980198019805</v>
      </c>
      <c r="AC144" s="4">
        <f>H308</f>
        <v>20.20844614516567</v>
      </c>
      <c r="AE144" s="3">
        <f>K76</f>
        <v>1430</v>
      </c>
      <c r="AF144" s="3">
        <f>100</f>
        <v>100</v>
      </c>
      <c r="AG144" s="4">
        <f>O76</f>
        <v>88.09888751545117</v>
      </c>
      <c r="AH144" s="4">
        <f>R76</f>
        <v>0.4666923462665917</v>
      </c>
      <c r="AI144" s="4">
        <f>O308</f>
        <v>2296.2511291779583</v>
      </c>
      <c r="AJ144" s="4">
        <f>R308</f>
        <v>10.265803685827045</v>
      </c>
      <c r="AL144" s="5">
        <f>X144</f>
        <v>1430</v>
      </c>
      <c r="AM144" s="5">
        <f>100</f>
        <v>100</v>
      </c>
      <c r="AN144" s="4">
        <f>(AB144-Z144)/Z144</f>
        <v>113.13705153785341</v>
      </c>
      <c r="AO144" s="4">
        <f>SQRT((SQRT(AC144^2+AA144^2)/(AB144-Z144))^2+(AA144/Z144)^2)*AN144</f>
        <v>1.756945117404171</v>
      </c>
      <c r="AP144" s="4">
        <f>(AO144/AN144)*100</f>
        <v>1.5529352175280369</v>
      </c>
      <c r="AR144" s="5">
        <f>AL144</f>
        <v>1430</v>
      </c>
      <c r="AS144" s="5">
        <f>100</f>
        <v>100</v>
      </c>
      <c r="AT144" s="4">
        <f>(AI144-AG144)/AG144</f>
        <v>25.06447361523415</v>
      </c>
      <c r="AU144" s="4">
        <f>SQRT((SQRT(AJ144^2+AH144^2)/(AI144-AG144))^2+(AH144/AG144)^2)*AT144</f>
        <v>0.1767364075748514</v>
      </c>
      <c r="AV144" s="4">
        <f>(AU144/AT144)*100</f>
        <v>0.7051271464461607</v>
      </c>
    </row>
    <row r="145" spans="1:48" ht="12.75">
      <c r="A145" s="11">
        <v>1500</v>
      </c>
      <c r="B145" s="11">
        <v>100.4</v>
      </c>
      <c r="C145" s="11">
        <v>6649</v>
      </c>
      <c r="D145" s="11">
        <v>125.1</v>
      </c>
      <c r="E145" s="1">
        <f>C145/D145</f>
        <v>53.14948041566747</v>
      </c>
      <c r="F145" s="2">
        <f>SQRT(C145)</f>
        <v>81.54140052758476</v>
      </c>
      <c r="G145" s="2">
        <v>0.1</v>
      </c>
      <c r="H145" s="2">
        <f>SQRT((F145/C145)^2+(G145/D145)^2)*E145</f>
        <v>0.6531929151588522</v>
      </c>
      <c r="I145" s="1">
        <f>(H145/E145)*100</f>
        <v>1.22897328449951</v>
      </c>
      <c r="K145" s="11">
        <v>1500</v>
      </c>
      <c r="L145" s="11">
        <v>220.4</v>
      </c>
      <c r="M145" s="11">
        <v>5023</v>
      </c>
      <c r="N145" s="11">
        <v>114.49</v>
      </c>
      <c r="O145" s="1">
        <f>M145/N145</f>
        <v>43.87282732116342</v>
      </c>
      <c r="P145" s="2">
        <f>SQRT(M145)</f>
        <v>70.87312607751969</v>
      </c>
      <c r="Q145" s="2">
        <v>0.01</v>
      </c>
      <c r="R145" s="2">
        <f>SQRT((P145/M145)^2+(Q145/N145)^2)*O145</f>
        <v>0.6190451917340631</v>
      </c>
      <c r="S145" s="1">
        <f>(R145/O145)*100</f>
        <v>1.4109990842451303</v>
      </c>
      <c r="T145" s="1"/>
      <c r="X145" s="3">
        <f>A77</f>
        <v>1430</v>
      </c>
      <c r="Y145" s="3">
        <f>120</f>
        <v>120</v>
      </c>
      <c r="Z145" s="4">
        <f>E77</f>
        <v>21.94127957931639</v>
      </c>
      <c r="AA145" s="4">
        <f>H77</f>
        <v>0.3102286057020018</v>
      </c>
      <c r="AB145" s="4">
        <f>E309</f>
        <v>1975.4901960784314</v>
      </c>
      <c r="AC145" s="4">
        <f>H309</f>
        <v>17.19968079313659</v>
      </c>
      <c r="AE145" s="3">
        <f>K77</f>
        <v>1430</v>
      </c>
      <c r="AF145" s="3">
        <f>120</f>
        <v>120</v>
      </c>
      <c r="AG145" s="4">
        <f>O77</f>
        <v>64.42741208295762</v>
      </c>
      <c r="AH145" s="4">
        <f>R77</f>
        <v>0.7622232383459921</v>
      </c>
      <c r="AI145" s="4">
        <f>O309</f>
        <v>2865.6531531531527</v>
      </c>
      <c r="AJ145" s="4">
        <f>R309</f>
        <v>12.857258514206578</v>
      </c>
      <c r="AL145" s="5">
        <f>X145</f>
        <v>1430</v>
      </c>
      <c r="AM145" s="5">
        <f>120</f>
        <v>120</v>
      </c>
      <c r="AN145" s="4">
        <f>(AB145-Z145)/Z145</f>
        <v>89.03532309668425</v>
      </c>
      <c r="AO145" s="4">
        <f>SQRT((SQRT(AC145^2+AA145^2)/(AB145-Z145))^2+(AA145/Z145)^2)*AN145</f>
        <v>1.4830564066495358</v>
      </c>
      <c r="AP145" s="4">
        <f>(AO145/AN145)*100</f>
        <v>1.665694417752684</v>
      </c>
      <c r="AR145" s="5">
        <f>AL145</f>
        <v>1430</v>
      </c>
      <c r="AS145" s="5">
        <f>120</f>
        <v>120</v>
      </c>
      <c r="AT145" s="4">
        <f>(AI145-AG145)/AG145</f>
        <v>43.47878721968994</v>
      </c>
      <c r="AU145" s="4">
        <f>SQRT((SQRT(AJ145^2+AH145^2)/(AI145-AG145))^2+(AH145/AG145)^2)*AT145</f>
        <v>0.5518673913790137</v>
      </c>
      <c r="AV145" s="4">
        <f>(AU145/AT145)*100</f>
        <v>1.269279634205375</v>
      </c>
    </row>
    <row r="146" spans="1:48" ht="12.75">
      <c r="A146" s="11">
        <v>1500</v>
      </c>
      <c r="B146" s="11">
        <v>79.3</v>
      </c>
      <c r="C146" s="11">
        <v>5024</v>
      </c>
      <c r="D146" s="11">
        <v>62.1</v>
      </c>
      <c r="E146" s="1">
        <f>C146/D146</f>
        <v>80.90177133655395</v>
      </c>
      <c r="F146" s="2">
        <f>SQRT(C146)</f>
        <v>70.8801805866774</v>
      </c>
      <c r="G146" s="2">
        <v>0.1</v>
      </c>
      <c r="H146" s="2">
        <f>SQRT((F146/C146)^2+(G146/D146)^2)*E146</f>
        <v>1.1487985192028358</v>
      </c>
      <c r="I146" s="1">
        <f>(H146/E146)*100</f>
        <v>1.4199918002089191</v>
      </c>
      <c r="K146" s="11">
        <v>1500</v>
      </c>
      <c r="L146" s="11">
        <v>240.5</v>
      </c>
      <c r="M146" s="11">
        <v>5011</v>
      </c>
      <c r="N146" s="11">
        <v>127.03</v>
      </c>
      <c r="O146" s="1">
        <f>M146/N146</f>
        <v>39.44737463591277</v>
      </c>
      <c r="P146" s="2">
        <f>SQRT(M146)</f>
        <v>70.78841713161836</v>
      </c>
      <c r="Q146" s="2">
        <v>0.01</v>
      </c>
      <c r="R146" s="2">
        <f>SQRT((P146/M146)^2+(Q146/N146)^2)*O146</f>
        <v>0.5572661280036694</v>
      </c>
      <c r="S146" s="1">
        <f>(R146/O146)*100</f>
        <v>1.4126824234744788</v>
      </c>
      <c r="T146" s="1"/>
      <c r="X146" s="3">
        <f>A78</f>
        <v>1430</v>
      </c>
      <c r="Y146" s="3">
        <v>140</v>
      </c>
      <c r="Z146" s="4">
        <f>E78</f>
        <v>19.400278940027892</v>
      </c>
      <c r="AA146" s="4">
        <f>H78</f>
        <v>0.2601724166208359</v>
      </c>
      <c r="AB146" s="4">
        <f>E310</f>
        <v>1209.5967741935483</v>
      </c>
      <c r="AC146" s="4">
        <f>H310</f>
        <v>13.88180455372274</v>
      </c>
      <c r="AE146" s="3">
        <f>K78</f>
        <v>1430</v>
      </c>
      <c r="AF146" s="3">
        <v>140</v>
      </c>
      <c r="AG146" s="4">
        <f>O78</f>
        <v>51.58179503500955</v>
      </c>
      <c r="AH146" s="4">
        <f>R78</f>
        <v>0.4051806531672264</v>
      </c>
      <c r="AI146" s="4">
        <f>O310</f>
        <v>4031.158917418459</v>
      </c>
      <c r="AJ146" s="4">
        <f>R310</f>
        <v>17.00175177560457</v>
      </c>
      <c r="AL146" s="5">
        <f>X146</f>
        <v>1430</v>
      </c>
      <c r="AM146" s="5">
        <v>140</v>
      </c>
      <c r="AN146" s="4">
        <f>(AB146-Z146)/Z146</f>
        <v>61.349452702859395</v>
      </c>
      <c r="AO146" s="4">
        <f>SQRT((SQRT(AC146^2+AA146^2)/(AB146-Z146))^2+(AA146/Z146)^2)*AN146</f>
        <v>1.090455038348644</v>
      </c>
      <c r="AP146" s="4">
        <f>(AO146/AN146)*100</f>
        <v>1.7774486817839528</v>
      </c>
      <c r="AR146" s="5">
        <f>AL146</f>
        <v>1430</v>
      </c>
      <c r="AS146" s="5">
        <v>140</v>
      </c>
      <c r="AT146" s="4">
        <f>(AI146-AG146)/AG146</f>
        <v>77.15080717300424</v>
      </c>
      <c r="AU146" s="4">
        <f>SQRT((SQRT(AJ146^2+AH146^2)/(AI146-AG146))^2+(AH146/AG146)^2)*AT146</f>
        <v>0.6899078680548765</v>
      </c>
      <c r="AV146" s="4">
        <f>(AU146/AT146)*100</f>
        <v>0.8942328581317571</v>
      </c>
    </row>
    <row r="147" spans="1:48" ht="12.75">
      <c r="A147" s="11">
        <v>1510</v>
      </c>
      <c r="B147" s="11">
        <v>80.8</v>
      </c>
      <c r="C147" s="11">
        <v>9998</v>
      </c>
      <c r="D147" s="11">
        <v>126.1</v>
      </c>
      <c r="E147" s="1">
        <f>C147/D147</f>
        <v>79.2862807295797</v>
      </c>
      <c r="F147" s="2">
        <f>SQRT(C147)</f>
        <v>99.98999949994999</v>
      </c>
      <c r="G147" s="2">
        <v>0.1</v>
      </c>
      <c r="H147" s="2">
        <f>SQRT((F147/C147)^2+(G147/D147)^2)*E147</f>
        <v>0.7954310394852465</v>
      </c>
      <c r="I147" s="1">
        <f>(H147/E147)*100</f>
        <v>1.0032391886286216</v>
      </c>
      <c r="K147" s="11">
        <v>1510</v>
      </c>
      <c r="L147" s="11">
        <v>79.9</v>
      </c>
      <c r="M147" s="11">
        <v>5282</v>
      </c>
      <c r="N147" s="11">
        <v>30.54</v>
      </c>
      <c r="O147" s="1">
        <f>M147/N147</f>
        <v>172.95350360183366</v>
      </c>
      <c r="P147" s="2">
        <f>SQRT(M147)</f>
        <v>72.6773692424265</v>
      </c>
      <c r="Q147" s="2">
        <v>0.01</v>
      </c>
      <c r="R147" s="2">
        <f>SQRT((P147/M147)^2+(Q147/N147)^2)*O147</f>
        <v>2.380417340511817</v>
      </c>
      <c r="S147" s="1">
        <f>(R147/O147)*100</f>
        <v>1.37633369139021</v>
      </c>
      <c r="T147" s="1"/>
      <c r="X147" s="3">
        <f>A79</f>
        <v>1430</v>
      </c>
      <c r="Y147" s="3">
        <v>160</v>
      </c>
      <c r="Z147" s="4">
        <f>E79</f>
        <v>17.792112053077773</v>
      </c>
      <c r="AA147" s="4">
        <f>H79</f>
        <v>0.18111109225859723</v>
      </c>
      <c r="AB147" s="4">
        <f>E311</f>
        <v>772.9333333333333</v>
      </c>
      <c r="AC147" s="4">
        <f>H311</f>
        <v>8.836354043955202</v>
      </c>
      <c r="AE147" s="3">
        <f>K79</f>
        <v>1430</v>
      </c>
      <c r="AF147" s="3">
        <v>160</v>
      </c>
      <c r="AG147" s="4">
        <f>O79</f>
        <v>42.765218381641134</v>
      </c>
      <c r="AH147" s="4">
        <f>R79</f>
        <v>0.34894611847236057</v>
      </c>
      <c r="AI147" s="4">
        <f>O311</f>
        <v>7651.400454201362</v>
      </c>
      <c r="AJ147" s="4">
        <f>R311</f>
        <v>24.426935993775377</v>
      </c>
      <c r="AL147" s="5">
        <f>X147</f>
        <v>1430</v>
      </c>
      <c r="AM147" s="5">
        <v>160</v>
      </c>
      <c r="AN147" s="4">
        <f>(AB147-Z147)/Z147</f>
        <v>42.44247220495822</v>
      </c>
      <c r="AO147" s="4">
        <f>SQRT((SQRT(AC147^2+AA147^2)/(AB147-Z147))^2+(AA147/Z147)^2)*AN147</f>
        <v>0.658341077547522</v>
      </c>
      <c r="AP147" s="4">
        <f>(AO147/AN147)*100</f>
        <v>1.5511374416842127</v>
      </c>
      <c r="AR147" s="5">
        <f>AL147</f>
        <v>1430</v>
      </c>
      <c r="AS147" s="5">
        <v>160</v>
      </c>
      <c r="AT147" s="4">
        <f>(AI147-AG147)/AG147</f>
        <v>177.91643592041297</v>
      </c>
      <c r="AU147" s="4">
        <f>SQRT((SQRT(AJ147^2+AH147^2)/(AI147-AG147))^2+(AH147/AG147)^2)*AT147</f>
        <v>1.560070742046377</v>
      </c>
      <c r="AV147" s="4">
        <f>(AU147/AT147)*100</f>
        <v>0.876855886852545</v>
      </c>
    </row>
    <row r="148" spans="1:48" ht="12.75">
      <c r="A148" s="11">
        <v>1510</v>
      </c>
      <c r="B148" s="11">
        <v>100.8</v>
      </c>
      <c r="C148" s="11">
        <v>10012</v>
      </c>
      <c r="D148" s="11">
        <v>190.3</v>
      </c>
      <c r="E148" s="1">
        <f>C148/D148</f>
        <v>52.61166579085654</v>
      </c>
      <c r="F148" s="2">
        <f>SQRT(C148)</f>
        <v>100.05998201079191</v>
      </c>
      <c r="G148" s="2">
        <v>0.1</v>
      </c>
      <c r="H148" s="2">
        <f>SQRT((F148/C148)^2+(G148/D148)^2)*E148</f>
        <v>0.5265276035040661</v>
      </c>
      <c r="I148" s="1">
        <f>(H148/E148)*100</f>
        <v>1.0007810921576488</v>
      </c>
      <c r="K148" s="11">
        <v>1510</v>
      </c>
      <c r="L148" s="11">
        <v>100.2</v>
      </c>
      <c r="M148" s="11">
        <v>5082</v>
      </c>
      <c r="N148" s="11">
        <v>37.62</v>
      </c>
      <c r="O148" s="1">
        <f>M148/N148</f>
        <v>135.08771929824562</v>
      </c>
      <c r="P148" s="2">
        <f>SQRT(M148)</f>
        <v>71.28814768248647</v>
      </c>
      <c r="Q148" s="2">
        <v>0.01</v>
      </c>
      <c r="R148" s="2">
        <f>SQRT((P148/M148)^2+(Q148/N148)^2)*O148</f>
        <v>1.8952936145793993</v>
      </c>
      <c r="S148" s="1">
        <f>(R148/O148)*100</f>
        <v>1.4030095588444904</v>
      </c>
      <c r="T148" s="1"/>
      <c r="X148" s="3">
        <f>A80</f>
        <v>1430</v>
      </c>
      <c r="Y148" s="3">
        <v>180</v>
      </c>
      <c r="Z148" s="4">
        <f>E80</f>
        <v>16.52274225444957</v>
      </c>
      <c r="AA148" s="4">
        <f>H80</f>
        <v>0.23342722064387297</v>
      </c>
      <c r="AB148" s="4">
        <f>E312</f>
        <v>491.7874396135266</v>
      </c>
      <c r="AC148" s="4">
        <f>H312</f>
        <v>5.422379590104727</v>
      </c>
      <c r="AE148" s="3">
        <f>K80</f>
        <v>1430</v>
      </c>
      <c r="AF148" s="3">
        <v>180</v>
      </c>
      <c r="AG148" s="4">
        <f>O80</f>
        <v>35.52392911957583</v>
      </c>
      <c r="AH148" s="4">
        <f>R80</f>
        <v>0.49783127758727963</v>
      </c>
      <c r="AI148" s="4">
        <f>O312</f>
        <v>5559.748771163299</v>
      </c>
      <c r="AJ148" s="4">
        <f>R312</f>
        <v>17.841158533001497</v>
      </c>
      <c r="AL148" s="5">
        <f>X148</f>
        <v>1430</v>
      </c>
      <c r="AM148" s="5">
        <v>180</v>
      </c>
      <c r="AN148" s="4">
        <f>(AB148-Z148)/Z148</f>
        <v>28.764274721472965</v>
      </c>
      <c r="AO148" s="4">
        <f>SQRT((SQRT(AC148^2+AA148^2)/(AB148-Z148))^2+(AA148/Z148)^2)*AN148</f>
        <v>0.5225294419479942</v>
      </c>
      <c r="AP148" s="4">
        <f>(AO148/AN148)*100</f>
        <v>1.8165917514267031</v>
      </c>
      <c r="AR148" s="5">
        <f>AL148</f>
        <v>1430</v>
      </c>
      <c r="AS148" s="5">
        <v>180</v>
      </c>
      <c r="AT148" s="4">
        <f>(AI148-AG148)/AG148</f>
        <v>155.50714628015461</v>
      </c>
      <c r="AU148" s="4">
        <f>SQRT((SQRT(AJ148^2+AH148^2)/(AI148-AG148))^2+(AH148/AG148)^2)*AT148</f>
        <v>2.2364389642110543</v>
      </c>
      <c r="AV148" s="4">
        <f>(AU148/AT148)*100</f>
        <v>1.4381583211500693</v>
      </c>
    </row>
    <row r="149" spans="1:48" ht="12.75">
      <c r="A149" s="11">
        <v>1510</v>
      </c>
      <c r="B149" s="11">
        <v>120.7</v>
      </c>
      <c r="C149" s="11">
        <v>25008</v>
      </c>
      <c r="D149" s="11">
        <v>656.1</v>
      </c>
      <c r="E149" s="1">
        <f>C149/D149</f>
        <v>38.11614083219021</v>
      </c>
      <c r="F149" s="2">
        <f>SQRT(C149)</f>
        <v>158.13917920616638</v>
      </c>
      <c r="G149" s="2">
        <v>0.1</v>
      </c>
      <c r="H149" s="2">
        <f>SQRT((F149/C149)^2+(G149/D149)^2)*E149</f>
        <v>0.24109908250004952</v>
      </c>
      <c r="I149" s="1">
        <f>(H149/E149)*100</f>
        <v>0.6325380199467471</v>
      </c>
      <c r="K149" s="11">
        <v>1510</v>
      </c>
      <c r="L149" s="11">
        <v>120</v>
      </c>
      <c r="M149" s="11">
        <v>6009</v>
      </c>
      <c r="N149" s="11">
        <v>52.22</v>
      </c>
      <c r="O149" s="1">
        <f>M149/N149</f>
        <v>115.07085407889697</v>
      </c>
      <c r="P149" s="2">
        <f>SQRT(M149)</f>
        <v>77.51773990513398</v>
      </c>
      <c r="Q149" s="2">
        <v>0.01</v>
      </c>
      <c r="R149" s="2">
        <f>SQRT((P149/M149)^2+(Q149/N149)^2)*O149</f>
        <v>1.484608966962856</v>
      </c>
      <c r="S149" s="1">
        <f>(R149/O149)*100</f>
        <v>1.2901694167881568</v>
      </c>
      <c r="T149" s="1"/>
      <c r="X149" s="3">
        <f>A81</f>
        <v>1430</v>
      </c>
      <c r="Y149" s="3">
        <v>200</v>
      </c>
      <c r="Z149" s="4">
        <f>E81</f>
        <v>16.400704018773833</v>
      </c>
      <c r="AA149" s="4">
        <f>H81</f>
        <v>0.21939270830475383</v>
      </c>
      <c r="AB149" s="4">
        <f>E313</f>
        <v>331.75757575757575</v>
      </c>
      <c r="AC149" s="4">
        <f>H313</f>
        <v>3.3262501727725002</v>
      </c>
      <c r="AE149" s="3">
        <f>K81</f>
        <v>1430</v>
      </c>
      <c r="AF149" s="3">
        <v>200</v>
      </c>
      <c r="AG149" s="4">
        <f>O81</f>
        <v>31.420730946738182</v>
      </c>
      <c r="AH149" s="4">
        <f>R81</f>
        <v>0.4426815863414688</v>
      </c>
      <c r="AI149" s="4">
        <f>O313</f>
        <v>7850.619834710744</v>
      </c>
      <c r="AJ149" s="4">
        <f>R313</f>
        <v>24.04045398740407</v>
      </c>
      <c r="AL149" s="5">
        <f>X149</f>
        <v>1430</v>
      </c>
      <c r="AM149" s="5">
        <v>200</v>
      </c>
      <c r="AN149" s="4">
        <f>(AB149-Z149)/Z149</f>
        <v>19.22825211514176</v>
      </c>
      <c r="AO149" s="4">
        <f>SQRT((SQRT(AC149^2+AA149^2)/(AB149-Z149))^2+(AA149/Z149)^2)*AN149</f>
        <v>0.3278291553803727</v>
      </c>
      <c r="AP149" s="4">
        <f>(AO149/AN149)*100</f>
        <v>1.70493476691111</v>
      </c>
      <c r="AR149" s="5">
        <f>AL149</f>
        <v>1430</v>
      </c>
      <c r="AS149" s="5">
        <v>200</v>
      </c>
      <c r="AT149" s="4">
        <f>(AI149-AG149)/AG149</f>
        <v>248.85478052749517</v>
      </c>
      <c r="AU149" s="4">
        <f>SQRT((SQRT(AJ149^2+AH149^2)/(AI149-AG149))^2+(AH149/AG149)^2)*AT149</f>
        <v>3.588615077461441</v>
      </c>
      <c r="AV149" s="4">
        <f>(AU149/AT149)*100</f>
        <v>1.4420518946249243</v>
      </c>
    </row>
    <row r="150" spans="1:48" ht="12.75">
      <c r="A150" s="11">
        <v>1510</v>
      </c>
      <c r="B150" s="11">
        <v>139.6</v>
      </c>
      <c r="C150" s="11">
        <v>10008</v>
      </c>
      <c r="D150" s="11">
        <v>335.3</v>
      </c>
      <c r="E150" s="1">
        <f>C150/D150</f>
        <v>29.84789740530868</v>
      </c>
      <c r="F150" s="2">
        <f>SQRT(C150)</f>
        <v>100.0399920031984</v>
      </c>
      <c r="G150" s="2">
        <v>0.1</v>
      </c>
      <c r="H150" s="2">
        <f>SQRT((F150/C150)^2+(G150/D150)^2)*E150</f>
        <v>0.2984924221294428</v>
      </c>
      <c r="I150" s="1">
        <f>(H150/E150)*100</f>
        <v>1.0000450553557372</v>
      </c>
      <c r="K150" s="11">
        <v>1510</v>
      </c>
      <c r="L150" s="11">
        <v>140.2</v>
      </c>
      <c r="M150" s="11">
        <v>5028</v>
      </c>
      <c r="N150" s="11">
        <v>52.24</v>
      </c>
      <c r="O150" s="1">
        <f>M150/N150</f>
        <v>96.2480857580398</v>
      </c>
      <c r="P150" s="2">
        <f>SQRT(M150)</f>
        <v>70.90839160494335</v>
      </c>
      <c r="Q150" s="2">
        <v>0.01</v>
      </c>
      <c r="R150" s="2">
        <f>SQRT((P150/M150)^2+(Q150/N150)^2)*O150</f>
        <v>1.3574832209120993</v>
      </c>
      <c r="S150" s="1">
        <f>(R150/O150)*100</f>
        <v>1.4104002279325392</v>
      </c>
      <c r="T150" s="1"/>
      <c r="X150" s="3">
        <f>A82</f>
        <v>1430</v>
      </c>
      <c r="Y150" s="3">
        <v>220</v>
      </c>
      <c r="Z150" s="4">
        <f>E82</f>
        <v>16.15058823529412</v>
      </c>
      <c r="AA150" s="4">
        <f>H82</f>
        <v>0.159187544426887</v>
      </c>
      <c r="AB150" s="4">
        <f>E314</f>
        <v>224.4835164835165</v>
      </c>
      <c r="AC150" s="4">
        <f>H314</f>
        <v>2.2753281031368977</v>
      </c>
      <c r="AE150" s="3">
        <f>K82</f>
        <v>1430</v>
      </c>
      <c r="AF150" s="3">
        <v>220</v>
      </c>
      <c r="AG150" s="4">
        <f>O82</f>
        <v>27.07851261906043</v>
      </c>
      <c r="AH150" s="4">
        <f>R82</f>
        <v>0.38173119643693426</v>
      </c>
      <c r="AI150" s="4">
        <f>O314</f>
        <v>11889.735614307932</v>
      </c>
      <c r="AJ150" s="4">
        <f>R314</f>
        <v>31.64008152363204</v>
      </c>
      <c r="AL150" s="5">
        <f>X150</f>
        <v>1430</v>
      </c>
      <c r="AM150" s="5">
        <v>220</v>
      </c>
      <c r="AN150" s="4">
        <f>(AB150-Z150)/Z150</f>
        <v>12.89940188017111</v>
      </c>
      <c r="AO150" s="4">
        <f>SQRT((SQRT(AC150^2+AA150^2)/(AB150-Z150))^2+(AA150/Z150)^2)*AN150</f>
        <v>0.19002654243450953</v>
      </c>
      <c r="AP150" s="4">
        <f>(AO150/AN150)*100</f>
        <v>1.473142275895887</v>
      </c>
      <c r="AR150" s="5">
        <f>AL150</f>
        <v>1430</v>
      </c>
      <c r="AS150" s="5">
        <v>220</v>
      </c>
      <c r="AT150" s="4">
        <f>(AI150-AG150)/AG150</f>
        <v>438.08377766431704</v>
      </c>
      <c r="AU150" s="4">
        <f>SQRT((SQRT(AJ150^2+AH150^2)/(AI150-AG150))^2+(AH150/AG150)^2)*AT150</f>
        <v>6.285334816505179</v>
      </c>
      <c r="AV150" s="4">
        <f>(AU150/AT150)*100</f>
        <v>1.4347335228928142</v>
      </c>
    </row>
    <row r="151" spans="1:48" ht="12.75">
      <c r="A151" s="11">
        <v>1510</v>
      </c>
      <c r="B151" s="11">
        <v>160</v>
      </c>
      <c r="C151" s="11">
        <v>10005</v>
      </c>
      <c r="D151" s="11">
        <v>397.2</v>
      </c>
      <c r="E151" s="1">
        <f>C151/D151</f>
        <v>25.188821752265863</v>
      </c>
      <c r="F151" s="2">
        <f>SQRT(C151)</f>
        <v>100.024996875781</v>
      </c>
      <c r="G151" s="2">
        <v>0.1</v>
      </c>
      <c r="H151" s="2">
        <f>SQRT((F151/C151)^2+(G151/D151)^2)*E151</f>
        <v>0.25190510513145564</v>
      </c>
      <c r="I151" s="1">
        <f>(H151/E151)*100</f>
        <v>1.0000670440601116</v>
      </c>
      <c r="K151" s="11">
        <v>1510</v>
      </c>
      <c r="L151" s="11">
        <v>160</v>
      </c>
      <c r="M151" s="11">
        <v>5000</v>
      </c>
      <c r="N151" s="11">
        <v>63.32</v>
      </c>
      <c r="O151" s="1">
        <f>M151/N151</f>
        <v>78.96399241945673</v>
      </c>
      <c r="P151" s="2">
        <f>SQRT(M151)</f>
        <v>70.71067811865476</v>
      </c>
      <c r="Q151" s="2">
        <v>0.01</v>
      </c>
      <c r="R151" s="2">
        <f>SQRT((P151/M151)^2+(Q151/N151)^2)*O151</f>
        <v>1.1167891189619832</v>
      </c>
      <c r="S151" s="1">
        <f>(R151/O151)*100</f>
        <v>1.4143017402534555</v>
      </c>
      <c r="T151" s="1"/>
      <c r="X151" s="3">
        <f>A83</f>
        <v>1430</v>
      </c>
      <c r="Y151" s="3">
        <v>240</v>
      </c>
      <c r="Z151" s="4">
        <f>E83</f>
        <v>15.664297430289775</v>
      </c>
      <c r="AA151" s="4">
        <f>H83</f>
        <v>0.2069791393673662</v>
      </c>
      <c r="AB151" s="4">
        <f>E315</f>
        <v>152.51134644478066</v>
      </c>
      <c r="AC151" s="4">
        <f>H315</f>
        <v>1.536397605149651</v>
      </c>
      <c r="AE151" s="3">
        <f>K83</f>
        <v>1430</v>
      </c>
      <c r="AF151" s="3">
        <v>240</v>
      </c>
      <c r="AG151" s="4">
        <f>O83</f>
        <v>24.98519542045006</v>
      </c>
      <c r="AH151" s="4">
        <f>R83</f>
        <v>0.3511409374806136</v>
      </c>
      <c r="AI151" s="4">
        <f>O315</f>
        <v>21032.15599705666</v>
      </c>
      <c r="AJ151" s="4">
        <f>R315</f>
        <v>40.80778655056904</v>
      </c>
      <c r="AL151" s="5">
        <f>X151</f>
        <v>1430</v>
      </c>
      <c r="AM151" s="5">
        <v>240</v>
      </c>
      <c r="AN151" s="4">
        <f>(AB151-Z151)/Z151</f>
        <v>8.736239184904148</v>
      </c>
      <c r="AO151" s="4">
        <f>SQRT((SQRT(AC151^2+AA151^2)/(AB151-Z151))^2+(AA151/Z151)^2)*AN151</f>
        <v>0.1520533667669108</v>
      </c>
      <c r="AP151" s="4">
        <f>(AO151/AN151)*100</f>
        <v>1.7404899699821932</v>
      </c>
      <c r="AR151" s="5">
        <f>AL151</f>
        <v>1430</v>
      </c>
      <c r="AS151" s="5">
        <v>240</v>
      </c>
      <c r="AT151" s="4">
        <f>(AI151-AG151)/AG151</f>
        <v>840.7847306426153</v>
      </c>
      <c r="AU151" s="4">
        <f>SQRT((SQRT(AJ151^2+AH151^2)/(AI151-AG151))^2+(AH151/AG151)^2)*AT151</f>
        <v>11.928706631858402</v>
      </c>
      <c r="AV151" s="4">
        <f>(AU151/AT151)*100</f>
        <v>1.418758713986307</v>
      </c>
    </row>
    <row r="152" spans="1:48" ht="12.75">
      <c r="A152" s="11">
        <v>1510</v>
      </c>
      <c r="B152" s="11">
        <v>180</v>
      </c>
      <c r="C152" s="11">
        <v>10004</v>
      </c>
      <c r="D152" s="11">
        <v>467.5</v>
      </c>
      <c r="E152" s="1">
        <f>C152/D152</f>
        <v>21.398930481283422</v>
      </c>
      <c r="F152" s="2">
        <f>SQRT(C152)</f>
        <v>100.0199980003999</v>
      </c>
      <c r="G152" s="2">
        <v>0.1</v>
      </c>
      <c r="H152" s="2">
        <f>SQRT((F152/C152)^2+(G152/D152)^2)*E152</f>
        <v>0.2139954791765161</v>
      </c>
      <c r="I152" s="1">
        <f>(H152/E152)*100</f>
        <v>1.0000288536087694</v>
      </c>
      <c r="K152" s="11">
        <v>1510</v>
      </c>
      <c r="L152" s="11">
        <v>179.9</v>
      </c>
      <c r="M152" s="11">
        <v>5682</v>
      </c>
      <c r="N152" s="11">
        <v>86.2</v>
      </c>
      <c r="O152" s="1">
        <f>M152/N152</f>
        <v>65.91647331786542</v>
      </c>
      <c r="P152" s="2">
        <f>SQRT(M152)</f>
        <v>75.37904218017101</v>
      </c>
      <c r="Q152" s="2">
        <v>0.01</v>
      </c>
      <c r="R152" s="2">
        <f>SQRT((P152/M152)^2+(Q152/N152)^2)*O152</f>
        <v>0.874500280900273</v>
      </c>
      <c r="S152" s="1">
        <f>(R152/O152)*100</f>
        <v>1.3266794124182248</v>
      </c>
      <c r="T152" s="1"/>
      <c r="X152" s="3">
        <f>A84</f>
        <v>1440</v>
      </c>
      <c r="Y152" s="3">
        <f>80</f>
        <v>80</v>
      </c>
      <c r="Z152" s="4">
        <f>E84</f>
        <v>43.15068493150685</v>
      </c>
      <c r="AA152" s="4">
        <f>H84</f>
        <v>0.6089381419005889</v>
      </c>
      <c r="AB152" s="4">
        <f>E316</f>
        <v>5780.416666666667</v>
      </c>
      <c r="AC152" s="4">
        <f>H316</f>
        <v>44.86402254499386</v>
      </c>
      <c r="AE152" s="3">
        <f>K84</f>
        <v>1440</v>
      </c>
      <c r="AF152" s="3">
        <f>80</f>
        <v>80</v>
      </c>
      <c r="AG152" s="4">
        <f>O84</f>
        <v>121.57968970380817</v>
      </c>
      <c r="AH152" s="4">
        <f>R84</f>
        <v>1.3096179863351445</v>
      </c>
      <c r="AI152" s="4">
        <f>O316</f>
        <v>15592.280701754387</v>
      </c>
      <c r="AJ152" s="4">
        <f>R316</f>
        <v>29.028482595539888</v>
      </c>
      <c r="AL152" s="5">
        <f>X152</f>
        <v>1440</v>
      </c>
      <c r="AM152" s="5">
        <f>80</f>
        <v>80</v>
      </c>
      <c r="AN152" s="4">
        <f>(AB152-Z152)/Z152</f>
        <v>132.95886243386244</v>
      </c>
      <c r="AO152" s="4">
        <f>SQRT((SQRT(AC152^2+AA152^2)/(AB152-Z152))^2+(AA152/Z152)^2)*AN152</f>
        <v>2.1451567026304414</v>
      </c>
      <c r="AP152" s="4">
        <f>(AO152/AN152)*100</f>
        <v>1.6133988087462046</v>
      </c>
      <c r="AR152" s="5">
        <f>AL152</f>
        <v>1440</v>
      </c>
      <c r="AS152" s="5">
        <f>80</f>
        <v>80</v>
      </c>
      <c r="AT152" s="4">
        <f>(AI152-AG152)/AG152</f>
        <v>127.24741319656451</v>
      </c>
      <c r="AU152" s="4">
        <f>SQRT((SQRT(AJ152^2+AH152^2)/(AI152-AG152))^2+(AH152/AG152)^2)*AT152</f>
        <v>1.3913504550968534</v>
      </c>
      <c r="AV152" s="4">
        <f>(AU152/AT152)*100</f>
        <v>1.0934214064906569</v>
      </c>
    </row>
    <row r="153" spans="1:48" ht="12.75">
      <c r="A153" s="11">
        <v>1510</v>
      </c>
      <c r="B153" s="11">
        <v>199.6</v>
      </c>
      <c r="C153" s="11">
        <v>10003</v>
      </c>
      <c r="D153" s="11">
        <v>523.2</v>
      </c>
      <c r="E153" s="1">
        <f>C153/D153</f>
        <v>19.118883792048926</v>
      </c>
      <c r="F153" s="2">
        <f>SQRT(C153)</f>
        <v>100.01499887516871</v>
      </c>
      <c r="G153" s="2">
        <v>0.1</v>
      </c>
      <c r="H153" s="2">
        <f>SQRT((F153/C153)^2+(G153/D153)^2)*E153</f>
        <v>0.1911950899293931</v>
      </c>
      <c r="I153" s="1">
        <f>(H153/E153)*100</f>
        <v>1.0000327007003749</v>
      </c>
      <c r="K153" s="11">
        <v>1510</v>
      </c>
      <c r="L153" s="11">
        <v>200.2</v>
      </c>
      <c r="M153" s="11">
        <v>5013</v>
      </c>
      <c r="N153" s="11">
        <v>87.68</v>
      </c>
      <c r="O153" s="1">
        <f>M153/N153</f>
        <v>57.17381386861313</v>
      </c>
      <c r="P153" s="2">
        <f>SQRT(M153)</f>
        <v>70.80254232723568</v>
      </c>
      <c r="Q153" s="2">
        <v>0.01</v>
      </c>
      <c r="R153" s="2">
        <f>SQRT((P153/M153)^2+(Q153/N153)^2)*O153</f>
        <v>0.8075370747384083</v>
      </c>
      <c r="S153" s="1">
        <f>(R153/O153)*100</f>
        <v>1.4124247100152334</v>
      </c>
      <c r="T153" s="1"/>
      <c r="X153" s="3">
        <f>A85</f>
        <v>1440</v>
      </c>
      <c r="Y153" s="3">
        <f>100</f>
        <v>100</v>
      </c>
      <c r="Z153" s="4">
        <f>E85</f>
        <v>29.567791592658377</v>
      </c>
      <c r="AA153" s="4">
        <f>H85</f>
        <v>0.4187689056697662</v>
      </c>
      <c r="AB153" s="4">
        <f>E317</f>
        <v>3605.6050955414016</v>
      </c>
      <c r="AC153" s="4">
        <f>H317</f>
        <v>27.51503014074593</v>
      </c>
      <c r="AE153" s="3">
        <f>K85</f>
        <v>1440</v>
      </c>
      <c r="AF153" s="3">
        <f>100</f>
        <v>100</v>
      </c>
      <c r="AG153" s="4">
        <f>O85</f>
        <v>94.34456928838952</v>
      </c>
      <c r="AH153" s="4">
        <f>R85</f>
        <v>1.3293097363709327</v>
      </c>
      <c r="AI153" s="4">
        <f>O317</f>
        <v>11878.197424892704</v>
      </c>
      <c r="AJ153" s="4">
        <f>R317</f>
        <v>23.14698384232064</v>
      </c>
      <c r="AL153" s="5">
        <f>X153</f>
        <v>1440</v>
      </c>
      <c r="AM153" s="5">
        <f>100</f>
        <v>100</v>
      </c>
      <c r="AN153" s="4">
        <f>(AB153-Z153)/Z153</f>
        <v>120.94367253442987</v>
      </c>
      <c r="AO153" s="4">
        <f>SQRT((SQRT(AC153^2+AA153^2)/(AB153-Z153))^2+(AA153/Z153)^2)*AN153</f>
        <v>1.9494322267324533</v>
      </c>
      <c r="AP153" s="4">
        <f>(AO153/AN153)*100</f>
        <v>1.611851356818601</v>
      </c>
      <c r="AR153" s="5">
        <f>AL153</f>
        <v>1440</v>
      </c>
      <c r="AS153" s="5">
        <f>100</f>
        <v>100</v>
      </c>
      <c r="AT153" s="4">
        <f>(AI153-AG153)/AG153</f>
        <v>124.90229108560348</v>
      </c>
      <c r="AU153" s="4">
        <f>SQRT((SQRT(AJ153^2+AH153^2)/(AI153-AG153))^2+(AH153/AG153)^2)*AT153</f>
        <v>1.7769418399829071</v>
      </c>
      <c r="AV153" s="4">
        <f>(AU153/AT153)*100</f>
        <v>1.4226655288212895</v>
      </c>
    </row>
    <row r="154" spans="1:48" ht="12.75">
      <c r="A154" s="11">
        <v>1510</v>
      </c>
      <c r="B154" s="11">
        <v>220.7</v>
      </c>
      <c r="C154" s="11">
        <v>5007</v>
      </c>
      <c r="D154" s="11">
        <v>272.5</v>
      </c>
      <c r="E154" s="1">
        <f>C154/D154</f>
        <v>18.374311926605504</v>
      </c>
      <c r="F154" s="2">
        <f>SQRT(C154)</f>
        <v>70.76015828133795</v>
      </c>
      <c r="G154" s="2">
        <v>0.1</v>
      </c>
      <c r="H154" s="2">
        <f>SQRT((F154/C154)^2+(G154/D154)^2)*E154</f>
        <v>0.2597578369804105</v>
      </c>
      <c r="I154" s="1">
        <f>(H154/E154)*100</f>
        <v>1.4137010301010957</v>
      </c>
      <c r="K154" s="11">
        <v>1510</v>
      </c>
      <c r="L154" s="11">
        <v>220</v>
      </c>
      <c r="M154" s="11">
        <v>5140</v>
      </c>
      <c r="N154" s="11">
        <v>108.77</v>
      </c>
      <c r="O154" s="1">
        <f>M154/N154</f>
        <v>47.25567711685208</v>
      </c>
      <c r="P154" s="2">
        <f>SQRT(M154)</f>
        <v>71.69379331573968</v>
      </c>
      <c r="Q154" s="2">
        <v>0.01</v>
      </c>
      <c r="R154" s="2">
        <f>SQRT((P154/M154)^2+(Q154/N154)^2)*O154</f>
        <v>0.6591463701884385</v>
      </c>
      <c r="S154" s="1">
        <f>(R154/O154)*100</f>
        <v>1.3948511806497363</v>
      </c>
      <c r="T154" s="1"/>
      <c r="X154" s="3">
        <f>A86</f>
        <v>1440</v>
      </c>
      <c r="Y154" s="3">
        <f>120</f>
        <v>120</v>
      </c>
      <c r="Z154" s="4">
        <f>E86</f>
        <v>23.075149838635316</v>
      </c>
      <c r="AA154" s="4">
        <f>H86</f>
        <v>0.3263423079567156</v>
      </c>
      <c r="AB154" s="4">
        <f>E318</f>
        <v>2279.7058823529414</v>
      </c>
      <c r="AC154" s="4">
        <f>H318</f>
        <v>21.1803750868835</v>
      </c>
      <c r="AE154" s="3">
        <f>K86</f>
        <v>1440</v>
      </c>
      <c r="AF154" s="3">
        <f>120</f>
        <v>120</v>
      </c>
      <c r="AG154" s="4">
        <f>O86</f>
        <v>71.39087172831495</v>
      </c>
      <c r="AH154" s="4">
        <f>R86</f>
        <v>0.3929730332425263</v>
      </c>
      <c r="AI154" s="4">
        <f>O318</f>
        <v>9318.326693227093</v>
      </c>
      <c r="AJ154" s="4">
        <f>R318</f>
        <v>22.036226341978914</v>
      </c>
      <c r="AL154" s="5">
        <f>X154</f>
        <v>1440</v>
      </c>
      <c r="AM154" s="5">
        <f>120</f>
        <v>120</v>
      </c>
      <c r="AN154" s="4">
        <f>(AB154-Z154)/Z154</f>
        <v>97.79484633014046</v>
      </c>
      <c r="AO154" s="4">
        <f>SQRT((SQRT(AC154^2+AA154^2)/(AB154-Z154))^2+(AA154/Z154)^2)*AN154</f>
        <v>1.66000138108432</v>
      </c>
      <c r="AP154" s="4">
        <f>(AO154/AN154)*100</f>
        <v>1.697432373358826</v>
      </c>
      <c r="AR154" s="5">
        <f>AL154</f>
        <v>1440</v>
      </c>
      <c r="AS154" s="5">
        <f>120</f>
        <v>120</v>
      </c>
      <c r="AT154" s="4">
        <f>(AI154-AG154)/AG154</f>
        <v>129.52546449760285</v>
      </c>
      <c r="AU154" s="4">
        <f>SQRT((SQRT(AJ154^2+AH154^2)/(AI154-AG154))^2+(AH154/AG154)^2)*AT154</f>
        <v>0.7769446737204024</v>
      </c>
      <c r="AV154" s="4">
        <f>(AU154/AT154)*100</f>
        <v>0.5998393263702841</v>
      </c>
    </row>
    <row r="155" spans="1:48" ht="12.75">
      <c r="A155" s="11">
        <v>1510</v>
      </c>
      <c r="B155" s="11">
        <v>240.3</v>
      </c>
      <c r="C155" s="11">
        <v>7071</v>
      </c>
      <c r="D155" s="11">
        <v>400.9</v>
      </c>
      <c r="E155" s="1">
        <f>C155/D155</f>
        <v>17.637814916438014</v>
      </c>
      <c r="F155" s="2">
        <f>SQRT(C155)</f>
        <v>84.08923831264022</v>
      </c>
      <c r="G155" s="2">
        <v>0.1</v>
      </c>
      <c r="H155" s="2">
        <f>SQRT((F155/C155)^2+(G155/D155)^2)*E155</f>
        <v>0.20979729119194815</v>
      </c>
      <c r="I155" s="1">
        <f>(H155/E155)*100</f>
        <v>1.1894743888962243</v>
      </c>
      <c r="K155" s="11">
        <v>1510</v>
      </c>
      <c r="L155" s="11">
        <v>204.1</v>
      </c>
      <c r="M155" s="11">
        <v>5011</v>
      </c>
      <c r="N155" s="11">
        <v>118.18</v>
      </c>
      <c r="O155" s="1">
        <f>M155/N155</f>
        <v>42.4014215603317</v>
      </c>
      <c r="P155" s="2">
        <f>SQRT(M155)</f>
        <v>70.78841713161836</v>
      </c>
      <c r="Q155" s="2">
        <v>0.01</v>
      </c>
      <c r="R155" s="2">
        <f>SQRT((P155/M155)^2+(Q155/N155)^2)*O155</f>
        <v>0.5989988747473108</v>
      </c>
      <c r="S155" s="1">
        <f>(R155/O155)*100</f>
        <v>1.4126858315233926</v>
      </c>
      <c r="T155" s="1"/>
      <c r="X155" s="3">
        <f>A87</f>
        <v>1440</v>
      </c>
      <c r="Y155" s="3">
        <v>140</v>
      </c>
      <c r="Z155" s="4">
        <f>E87</f>
        <v>20.4491629236423</v>
      </c>
      <c r="AA155" s="4">
        <f>H87</f>
        <v>0.28908437411805465</v>
      </c>
      <c r="AB155" s="4">
        <f>E319</f>
        <v>1454.6666666666667</v>
      </c>
      <c r="AC155" s="4">
        <f>H319</f>
        <v>12.088223928697836</v>
      </c>
      <c r="AE155" s="3">
        <f>K87</f>
        <v>1440</v>
      </c>
      <c r="AF155" s="3">
        <v>140</v>
      </c>
      <c r="AG155" s="4">
        <f>O87</f>
        <v>56.25145067698259</v>
      </c>
      <c r="AH155" s="4">
        <f>R87</f>
        <v>0.46648890081070504</v>
      </c>
      <c r="AI155" s="4">
        <f>O319</f>
        <v>7417.835968379447</v>
      </c>
      <c r="AJ155" s="4">
        <f>R319</f>
        <v>19.491681501953604</v>
      </c>
      <c r="AL155" s="5">
        <f>X155</f>
        <v>1440</v>
      </c>
      <c r="AM155" s="5">
        <v>140</v>
      </c>
      <c r="AN155" s="4">
        <f>(AB155-Z155)/Z155</f>
        <v>70.13575612353569</v>
      </c>
      <c r="AO155" s="4">
        <f>SQRT((SQRT(AC155^2+AA155^2)/(AB155-Z155))^2+(AA155/Z155)^2)*AN155</f>
        <v>1.1544238163134672</v>
      </c>
      <c r="AP155" s="4">
        <f>(AO155/AN155)*100</f>
        <v>1.645984701840369</v>
      </c>
      <c r="AR155" s="5">
        <f>AL155</f>
        <v>1440</v>
      </c>
      <c r="AS155" s="5">
        <v>140</v>
      </c>
      <c r="AT155" s="4">
        <f>(AI155-AG155)/AG155</f>
        <v>130.8692385548509</v>
      </c>
      <c r="AU155" s="4">
        <f>SQRT((SQRT(AJ155^2+AH155^2)/(AI155-AG155))^2+(AH155/AG155)^2)*AT155</f>
        <v>1.1392931010629332</v>
      </c>
      <c r="AV155" s="4">
        <f>(AU155/AT155)*100</f>
        <v>0.8705583631751812</v>
      </c>
    </row>
    <row r="156" spans="1:48" ht="12.75">
      <c r="A156" s="11">
        <v>1520</v>
      </c>
      <c r="B156" s="11">
        <v>240.1</v>
      </c>
      <c r="C156" s="11">
        <v>5030</v>
      </c>
      <c r="D156" s="11">
        <v>286.4</v>
      </c>
      <c r="E156" s="1">
        <f>C156/D156</f>
        <v>17.562849162011176</v>
      </c>
      <c r="F156" s="2">
        <f>SQRT(C156)</f>
        <v>70.92249290598858</v>
      </c>
      <c r="G156" s="2">
        <v>0.1</v>
      </c>
      <c r="H156" s="2">
        <f>SQRT((F156/C156)^2+(G156/D156)^2)*E156</f>
        <v>0.2477103191394001</v>
      </c>
      <c r="I156" s="1">
        <f>(H156/E156)*100</f>
        <v>1.4104221749805999</v>
      </c>
      <c r="K156" s="11">
        <v>1520</v>
      </c>
      <c r="L156" s="11">
        <v>79.9</v>
      </c>
      <c r="M156" s="11">
        <v>5641</v>
      </c>
      <c r="N156" s="11">
        <v>30.75</v>
      </c>
      <c r="O156" s="1">
        <f>M156/N156</f>
        <v>183.4471544715447</v>
      </c>
      <c r="P156" s="2">
        <f>SQRT(M156)</f>
        <v>75.1065909225016</v>
      </c>
      <c r="Q156" s="2">
        <v>0.01</v>
      </c>
      <c r="R156" s="2">
        <f>SQRT((P156/M156)^2+(Q156/N156)^2)*O156</f>
        <v>2.443219218899761</v>
      </c>
      <c r="S156" s="1">
        <f>(R156/O156)*100</f>
        <v>1.3318381666578205</v>
      </c>
      <c r="T156" s="1"/>
      <c r="X156" s="3">
        <f>A88</f>
        <v>1440</v>
      </c>
      <c r="Y156" s="3">
        <v>160</v>
      </c>
      <c r="Z156" s="4">
        <f>E88</f>
        <v>17.83028630562263</v>
      </c>
      <c r="AA156" s="4">
        <f>H88</f>
        <v>0.24807817937238352</v>
      </c>
      <c r="AB156" s="4">
        <f>E320</f>
        <v>916.8639053254437</v>
      </c>
      <c r="AC156" s="4">
        <f>H320</f>
        <v>4.621087282973328</v>
      </c>
      <c r="AE156" s="3">
        <f>K88</f>
        <v>1440</v>
      </c>
      <c r="AF156" s="3">
        <v>160</v>
      </c>
      <c r="AG156" s="4">
        <f>O88</f>
        <v>44.673674989049495</v>
      </c>
      <c r="AH156" s="4">
        <f>R88</f>
        <v>0.44236130795147727</v>
      </c>
      <c r="AI156" s="4">
        <f>O320</f>
        <v>5973.273720814705</v>
      </c>
      <c r="AJ156" s="4">
        <f>R320</f>
        <v>17.47970451011979</v>
      </c>
      <c r="AL156" s="5">
        <f>X156</f>
        <v>1440</v>
      </c>
      <c r="AM156" s="5">
        <v>160</v>
      </c>
      <c r="AN156" s="4">
        <f>(AB156-Z156)/Z156</f>
        <v>50.421715255145315</v>
      </c>
      <c r="AO156" s="4">
        <f>SQRT((SQRT(AC156^2+AA156^2)/(AB156-Z156))^2+(AA156/Z156)^2)*AN156</f>
        <v>0.7480046942647879</v>
      </c>
      <c r="AP156" s="4">
        <f>(AO156/AN156)*100</f>
        <v>1.4834971211901746</v>
      </c>
      <c r="AR156" s="5">
        <f>AL156</f>
        <v>1440</v>
      </c>
      <c r="AS156" s="5">
        <v>160</v>
      </c>
      <c r="AT156" s="4">
        <f>(AI156-AG156)/AG156</f>
        <v>132.70902936189793</v>
      </c>
      <c r="AU156" s="4">
        <f>SQRT((SQRT(AJ156^2+AH156^2)/(AI156-AG156))^2+(AH156/AG156)^2)*AT156</f>
        <v>1.3711431018966025</v>
      </c>
      <c r="AV156" s="4">
        <f>(AU156/AT156)*100</f>
        <v>1.0331950346479373</v>
      </c>
    </row>
    <row r="157" spans="1:48" ht="12.75">
      <c r="A157" s="11">
        <v>1520</v>
      </c>
      <c r="B157" s="11">
        <v>220.1</v>
      </c>
      <c r="C157" s="11">
        <v>5091</v>
      </c>
      <c r="D157" s="11">
        <v>274.9</v>
      </c>
      <c r="E157" s="1">
        <f>C157/D157</f>
        <v>18.51946162240815</v>
      </c>
      <c r="F157" s="2">
        <f>SQRT(C157)</f>
        <v>71.35124385741288</v>
      </c>
      <c r="G157" s="2">
        <v>0.1</v>
      </c>
      <c r="H157" s="2">
        <f>SQRT((F157/C157)^2+(G157/D157)^2)*E157</f>
        <v>0.2596408649032801</v>
      </c>
      <c r="I157" s="1">
        <f>(H157/E157)*100</f>
        <v>1.401989270514863</v>
      </c>
      <c r="K157" s="11">
        <v>1520</v>
      </c>
      <c r="L157" s="11">
        <v>99.8</v>
      </c>
      <c r="M157" s="11">
        <v>5050</v>
      </c>
      <c r="N157" s="11">
        <v>35.35</v>
      </c>
      <c r="O157" s="1">
        <f>M157/N157</f>
        <v>142.85714285714286</v>
      </c>
      <c r="P157" s="2">
        <f>SQRT(M157)</f>
        <v>71.06335201775947</v>
      </c>
      <c r="Q157" s="2">
        <v>0.01</v>
      </c>
      <c r="R157" s="2">
        <f>SQRT((P157/M157)^2+(Q157/N157)^2)*O157</f>
        <v>2.0106848571685387</v>
      </c>
      <c r="S157" s="1">
        <f>(R157/O157)*100</f>
        <v>1.4074794000179771</v>
      </c>
      <c r="T157" s="1"/>
      <c r="X157" s="3">
        <f>A89</f>
        <v>1440</v>
      </c>
      <c r="Y157" s="3">
        <v>180</v>
      </c>
      <c r="Z157" s="4">
        <f>E89</f>
        <v>17.060027285129603</v>
      </c>
      <c r="AA157" s="4">
        <f>H89</f>
        <v>0.2412871476451672</v>
      </c>
      <c r="AB157" s="4">
        <f>E321</f>
        <v>605.489932885906</v>
      </c>
      <c r="AC157" s="4">
        <f>H321</f>
        <v>2.964443451010243</v>
      </c>
      <c r="AE157" s="3">
        <f>K89</f>
        <v>1440</v>
      </c>
      <c r="AF157" s="3">
        <v>180</v>
      </c>
      <c r="AG157" s="4">
        <f>O89</f>
        <v>37.94665012406948</v>
      </c>
      <c r="AH157" s="4">
        <f>R89</f>
        <v>0.48518717700071073</v>
      </c>
      <c r="AI157" s="4">
        <f>O321</f>
        <v>4854.032657100445</v>
      </c>
      <c r="AJ157" s="4">
        <f>R321</f>
        <v>15.682741359313738</v>
      </c>
      <c r="AL157" s="5">
        <f>X157</f>
        <v>1440</v>
      </c>
      <c r="AM157" s="5">
        <v>180</v>
      </c>
      <c r="AN157" s="4">
        <f>(AB157-Z157)/Z157</f>
        <v>34.49173297124103</v>
      </c>
      <c r="AO157" s="4">
        <f>SQRT((SQRT(AC157^2+AA157^2)/(AB157-Z157))^2+(AA157/Z157)^2)*AN157</f>
        <v>0.518047924615697</v>
      </c>
      <c r="AP157" s="4">
        <f>(AO157/AN157)*100</f>
        <v>1.5019480901340674</v>
      </c>
      <c r="AR157" s="5">
        <f>AL157</f>
        <v>1440</v>
      </c>
      <c r="AS157" s="5">
        <v>180</v>
      </c>
      <c r="AT157" s="4">
        <f>(AI157-AG157)/AG157</f>
        <v>126.91729022798623</v>
      </c>
      <c r="AU157" s="4">
        <f>SQRT((SQRT(AJ157^2+AH157^2)/(AI157-AG157))^2+(AH157/AG157)^2)*AT157</f>
        <v>1.6746181183708633</v>
      </c>
      <c r="AV157" s="4">
        <f>(AU157/AT157)*100</f>
        <v>1.3194562501001124</v>
      </c>
    </row>
    <row r="158" spans="1:48" ht="12.75">
      <c r="A158" s="11">
        <v>1520</v>
      </c>
      <c r="B158" s="11">
        <v>200.5</v>
      </c>
      <c r="C158" s="11">
        <v>10001</v>
      </c>
      <c r="D158" s="11">
        <v>487.9</v>
      </c>
      <c r="E158" s="1">
        <f>C158/D158</f>
        <v>20.498052879688462</v>
      </c>
      <c r="F158" s="2">
        <f>SQRT(C158)</f>
        <v>100.00499987500625</v>
      </c>
      <c r="G158" s="2">
        <v>0.1</v>
      </c>
      <c r="H158" s="2">
        <f>SQRT((F158/C158)^2+(G158/D158)^2)*E158</f>
        <v>0.20501333291096474</v>
      </c>
      <c r="I158" s="1">
        <f>(H158/E158)*100</f>
        <v>1.00016003526907</v>
      </c>
      <c r="K158" s="11">
        <v>1520</v>
      </c>
      <c r="L158" s="11">
        <v>119.7</v>
      </c>
      <c r="M158" s="11">
        <v>5045</v>
      </c>
      <c r="N158" s="11">
        <v>41.83</v>
      </c>
      <c r="O158" s="1">
        <f>M158/N158</f>
        <v>120.60721969878078</v>
      </c>
      <c r="P158" s="2">
        <f>SQRT(M158)</f>
        <v>71.02816342831905</v>
      </c>
      <c r="Q158" s="2">
        <v>0.01</v>
      </c>
      <c r="R158" s="2">
        <f>SQRT((P158/M158)^2+(Q158/N158)^2)*O158</f>
        <v>1.6982644600046026</v>
      </c>
      <c r="S158" s="1">
        <f>(R158/O158)*100</f>
        <v>1.4080951905251244</v>
      </c>
      <c r="T158" s="1"/>
      <c r="X158" s="3">
        <f>A90</f>
        <v>1440</v>
      </c>
      <c r="Y158" s="3">
        <v>200</v>
      </c>
      <c r="Z158" s="4">
        <f>E90</f>
        <v>16.836082127229886</v>
      </c>
      <c r="AA158" s="4">
        <f>H90</f>
        <v>0.23811799123315566</v>
      </c>
      <c r="AB158" s="4">
        <f>E322</f>
        <v>402.0238095238095</v>
      </c>
      <c r="AC158" s="4">
        <f>H322</f>
        <v>4.300978005931762</v>
      </c>
      <c r="AE158" s="3">
        <f>K90</f>
        <v>1440</v>
      </c>
      <c r="AF158" s="3">
        <v>200</v>
      </c>
      <c r="AG158" s="4">
        <f>O90</f>
        <v>32.23375204806117</v>
      </c>
      <c r="AH158" s="4">
        <f>R90</f>
        <v>0.41958029213600173</v>
      </c>
      <c r="AI158" s="4">
        <f>O322</f>
        <v>3932.750582750583</v>
      </c>
      <c r="AJ158" s="4">
        <f>R322</f>
        <v>12.454794873382152</v>
      </c>
      <c r="AL158" s="5">
        <f>X158</f>
        <v>1440</v>
      </c>
      <c r="AM158" s="5">
        <v>200</v>
      </c>
      <c r="AN158" s="4">
        <f>(AB158-Z158)/Z158</f>
        <v>22.87870328059253</v>
      </c>
      <c r="AO158" s="4">
        <f>SQRT((SQRT(AC158^2+AA158^2)/(AB158-Z158))^2+(AA158/Z158)^2)*AN158</f>
        <v>0.4125109516574172</v>
      </c>
      <c r="AP158" s="4">
        <f>(AO158/AN158)*100</f>
        <v>1.8030346676480598</v>
      </c>
      <c r="AR158" s="5">
        <f>AL158</f>
        <v>1440</v>
      </c>
      <c r="AS158" s="5">
        <v>200</v>
      </c>
      <c r="AT158" s="4">
        <f>(AI158-AG158)/AG158</f>
        <v>121.00722326357705</v>
      </c>
      <c r="AU158" s="4">
        <f>SQRT((SQRT(AJ158^2+AH158^2)/(AI158-AG158))^2+(AH158/AG158)^2)*AT158</f>
        <v>1.6218788284167898</v>
      </c>
      <c r="AV158" s="4">
        <f>(AU158/AT158)*100</f>
        <v>1.3403157139504187</v>
      </c>
    </row>
    <row r="159" spans="1:48" ht="12.75">
      <c r="A159" s="11">
        <v>1520</v>
      </c>
      <c r="B159" s="11">
        <v>180.7</v>
      </c>
      <c r="C159" s="11">
        <v>10003</v>
      </c>
      <c r="D159" s="11">
        <v>443.4</v>
      </c>
      <c r="E159" s="1">
        <f>C159/D159</f>
        <v>22.559765448804693</v>
      </c>
      <c r="F159" s="2">
        <f>SQRT(C159)</f>
        <v>100.01499887516871</v>
      </c>
      <c r="G159" s="2">
        <v>0.1</v>
      </c>
      <c r="H159" s="2">
        <f>SQRT((F159/C159)^2+(G159/D159)^2)*E159</f>
        <v>0.22562119750631945</v>
      </c>
      <c r="I159" s="1">
        <f>(H159/E159)*100</f>
        <v>1.0001043584354896</v>
      </c>
      <c r="K159" s="11">
        <v>1520</v>
      </c>
      <c r="L159" s="11">
        <v>140.3</v>
      </c>
      <c r="M159" s="11">
        <v>5026</v>
      </c>
      <c r="N159" s="11">
        <v>50</v>
      </c>
      <c r="O159" s="1">
        <f>M159/N159</f>
        <v>100.52</v>
      </c>
      <c r="P159" s="2">
        <f>SQRT(M159)</f>
        <v>70.8942874990644</v>
      </c>
      <c r="Q159" s="2">
        <v>0.01</v>
      </c>
      <c r="R159" s="2">
        <f>SQRT((P159/M159)^2+(Q159/N159)^2)*O159</f>
        <v>1.4180282686942456</v>
      </c>
      <c r="S159" s="1">
        <f>(R159/O159)*100</f>
        <v>1.4106926668267465</v>
      </c>
      <c r="T159" s="1"/>
      <c r="X159" s="3">
        <f>A91</f>
        <v>1440</v>
      </c>
      <c r="Y159" s="3">
        <v>220</v>
      </c>
      <c r="Z159" s="4">
        <f>E91</f>
        <v>15.689655172413794</v>
      </c>
      <c r="AA159" s="4">
        <f>H91</f>
        <v>0.2218289037670679</v>
      </c>
      <c r="AB159" s="4">
        <f>E323</f>
        <v>272.9992044550517</v>
      </c>
      <c r="AC159" s="4">
        <f>H323</f>
        <v>1.4896307916194016</v>
      </c>
      <c r="AE159" s="3">
        <f>K91</f>
        <v>1440</v>
      </c>
      <c r="AF159" s="3">
        <v>220</v>
      </c>
      <c r="AG159" s="4">
        <f>O91</f>
        <v>28.559451219512198</v>
      </c>
      <c r="AH159" s="4">
        <f>R91</f>
        <v>0.3299099219885185</v>
      </c>
      <c r="AI159" s="4">
        <f>O323</f>
        <v>3206.983418367347</v>
      </c>
      <c r="AJ159" s="4">
        <f>R323</f>
        <v>10.164117484685786</v>
      </c>
      <c r="AL159" s="5">
        <f>X159</f>
        <v>1440</v>
      </c>
      <c r="AM159" s="5">
        <v>220</v>
      </c>
      <c r="AN159" s="4">
        <f>(AB159-Z159)/Z159</f>
        <v>16.39994929493736</v>
      </c>
      <c r="AO159" s="4">
        <f>SQRT((SQRT(AC159^2+AA159^2)/(AB159-Z159))^2+(AA159/Z159)^2)*AN159</f>
        <v>0.2509552284622295</v>
      </c>
      <c r="AP159" s="4">
        <f>(AO159/AN159)*100</f>
        <v>1.5302195387866169</v>
      </c>
      <c r="AR159" s="5">
        <f>AL159</f>
        <v>1440</v>
      </c>
      <c r="AS159" s="5">
        <v>220</v>
      </c>
      <c r="AT159" s="4">
        <f>(AI159-AG159)/AG159</f>
        <v>111.29149305839229</v>
      </c>
      <c r="AU159" s="4">
        <f>SQRT((SQRT(AJ159^2+AH159^2)/(AI159-AG159))^2+(AH159/AG159)^2)*AT159</f>
        <v>1.3340064496375745</v>
      </c>
      <c r="AV159" s="4">
        <f>(AU159/AT159)*100</f>
        <v>1.1986598552844012</v>
      </c>
    </row>
    <row r="160" spans="1:48" ht="12.75">
      <c r="A160" s="11">
        <v>1520</v>
      </c>
      <c r="B160" s="11">
        <v>160.5</v>
      </c>
      <c r="C160" s="11">
        <v>10004</v>
      </c>
      <c r="D160" s="11">
        <v>382</v>
      </c>
      <c r="E160" s="1">
        <f>C160/D160</f>
        <v>26.18848167539267</v>
      </c>
      <c r="F160" s="2">
        <f>SQRT(C160)</f>
        <v>100.0199980003999</v>
      </c>
      <c r="G160" s="2">
        <v>0.1</v>
      </c>
      <c r="H160" s="2">
        <f>SQRT((F160/C160)^2+(G160/D160)^2)*E160</f>
        <v>0.26192219135760714</v>
      </c>
      <c r="I160" s="1">
        <f>(H160/E160)*100</f>
        <v>1.0001427139004992</v>
      </c>
      <c r="K160" s="11">
        <v>1520</v>
      </c>
      <c r="L160" s="11">
        <v>160.2</v>
      </c>
      <c r="M160" s="11">
        <v>5017</v>
      </c>
      <c r="N160" s="11">
        <v>59.33</v>
      </c>
      <c r="O160" s="1">
        <f>M160/N160</f>
        <v>84.56093038934772</v>
      </c>
      <c r="P160" s="2">
        <f>SQRT(M160)</f>
        <v>70.83078426785913</v>
      </c>
      <c r="Q160" s="2">
        <v>0.01</v>
      </c>
      <c r="R160" s="2">
        <f>SQRT((P160/M160)^2+(Q160/N160)^2)*O160</f>
        <v>1.1939294070014004</v>
      </c>
      <c r="S160" s="1">
        <f>(R160/O160)*100</f>
        <v>1.411916119541421</v>
      </c>
      <c r="T160" s="1"/>
      <c r="X160" s="3">
        <f>A92</f>
        <v>1440</v>
      </c>
      <c r="Y160" s="3">
        <v>240</v>
      </c>
      <c r="Z160" s="4">
        <f>E92</f>
        <v>15.565217391304348</v>
      </c>
      <c r="AA160" s="4">
        <f>H92</f>
        <v>0.21991487264978846</v>
      </c>
      <c r="AB160" s="4">
        <f>E324</f>
        <v>185.67219152854514</v>
      </c>
      <c r="AC160" s="4">
        <f>H324</f>
        <v>1.8805049302317982</v>
      </c>
      <c r="AE160" s="3">
        <f>K92</f>
        <v>1440</v>
      </c>
      <c r="AF160" s="3">
        <v>240</v>
      </c>
      <c r="AG160" s="4">
        <f>O92</f>
        <v>26.56509695290859</v>
      </c>
      <c r="AH160" s="4">
        <f>R92</f>
        <v>0.2859450760505278</v>
      </c>
      <c r="AI160" s="4">
        <f>O324</f>
        <v>2558.8005850804484</v>
      </c>
      <c r="AJ160" s="4">
        <f>R324</f>
        <v>11.239001545333053</v>
      </c>
      <c r="AL160" s="5">
        <f>X160</f>
        <v>1440</v>
      </c>
      <c r="AM160" s="5">
        <v>240</v>
      </c>
      <c r="AN160" s="4">
        <f>(AB160-Z160)/Z160</f>
        <v>10.92866034959927</v>
      </c>
      <c r="AO160" s="4">
        <f>SQRT((SQRT(AC160^2+AA160^2)/(AB160-Z160))^2+(AA160/Z160)^2)*AN160</f>
        <v>0.1965635441482254</v>
      </c>
      <c r="AP160" s="4">
        <f>(AO160/AN160)*100</f>
        <v>1.7986060309343677</v>
      </c>
      <c r="AR160" s="5">
        <f>AL160</f>
        <v>1440</v>
      </c>
      <c r="AS160" s="5">
        <v>240</v>
      </c>
      <c r="AT160" s="4">
        <f>(AI160-AG160)/AG160</f>
        <v>95.3218989795664</v>
      </c>
      <c r="AU160" s="4">
        <f>SQRT((SQRT(AJ160^2+AH160^2)/(AI160-AG160))^2+(AH160/AG160)^2)*AT160</f>
        <v>1.1098935344041432</v>
      </c>
      <c r="AV160" s="4">
        <f>(AU160/AT160)*100</f>
        <v>1.1643636418133725</v>
      </c>
    </row>
    <row r="161" spans="1:48" ht="12.75">
      <c r="A161" s="11">
        <v>1521</v>
      </c>
      <c r="B161" s="11">
        <v>140.2</v>
      </c>
      <c r="C161" s="11">
        <v>10056</v>
      </c>
      <c r="D161" s="11">
        <v>310.5</v>
      </c>
      <c r="E161" s="1">
        <f>C161/D161</f>
        <v>32.38647342995169</v>
      </c>
      <c r="F161" s="2">
        <f>SQRT(C161)</f>
        <v>100.2796090937734</v>
      </c>
      <c r="G161" s="2">
        <v>0.1</v>
      </c>
      <c r="H161" s="2">
        <f>SQRT((F161/C161)^2+(G161/D161)^2)*E161</f>
        <v>0.32313009151968014</v>
      </c>
      <c r="I161" s="1">
        <f>(H161/E161)*100</f>
        <v>0.997731637001399</v>
      </c>
      <c r="K161" s="11">
        <v>1520</v>
      </c>
      <c r="L161" s="11">
        <v>180</v>
      </c>
      <c r="M161" s="11">
        <v>5081</v>
      </c>
      <c r="N161" s="11">
        <v>70.61</v>
      </c>
      <c r="O161" s="1">
        <f>M161/N161</f>
        <v>71.95864608412407</v>
      </c>
      <c r="P161" s="2">
        <f>SQRT(M161)</f>
        <v>71.28113354878694</v>
      </c>
      <c r="Q161" s="2">
        <v>0.01</v>
      </c>
      <c r="R161" s="2">
        <f>SQRT((P161/M161)^2+(Q161/N161)^2)*O161</f>
        <v>1.009556232632289</v>
      </c>
      <c r="S161" s="1">
        <f>(R161/O161)*100</f>
        <v>1.4029672423964954</v>
      </c>
      <c r="T161" s="1"/>
      <c r="X161" s="3">
        <f>A93</f>
        <v>1450</v>
      </c>
      <c r="Y161" s="3">
        <f>80</f>
        <v>80</v>
      </c>
      <c r="Z161" s="4">
        <f>E93</f>
        <v>47.134778510838835</v>
      </c>
      <c r="AA161" s="4">
        <f>H93</f>
        <v>0.6679986434769616</v>
      </c>
      <c r="AB161" s="4">
        <f>E325</f>
        <v>6529.90099009901</v>
      </c>
      <c r="AC161" s="4">
        <f>H325</f>
        <v>36.9898415927026</v>
      </c>
      <c r="AE161" s="3">
        <f>K93</f>
        <v>1450</v>
      </c>
      <c r="AF161" s="3">
        <f>80</f>
        <v>80</v>
      </c>
      <c r="AG161" s="4">
        <f>O93</f>
        <v>123.9051094890511</v>
      </c>
      <c r="AH161" s="4">
        <f>R93</f>
        <v>1.5038461939701355</v>
      </c>
      <c r="AI161" s="4">
        <f>O325</f>
        <v>2896.0692871419055</v>
      </c>
      <c r="AJ161" s="4">
        <f>R325</f>
        <v>9.869245179416868</v>
      </c>
      <c r="AL161" s="5">
        <f>X161</f>
        <v>1450</v>
      </c>
      <c r="AM161" s="5">
        <f>80</f>
        <v>80</v>
      </c>
      <c r="AN161" s="4">
        <f>(AB161-Z161)/Z161</f>
        <v>137.53679165157067</v>
      </c>
      <c r="AO161" s="4">
        <f>SQRT((SQRT(AC161^2+AA161^2)/(AB161-Z161))^2+(AA161/Z161)^2)*AN161</f>
        <v>2.101281024283751</v>
      </c>
      <c r="AP161" s="4">
        <f>(AO161/AN161)*100</f>
        <v>1.527795580405161</v>
      </c>
      <c r="AR161" s="5">
        <f>AL161</f>
        <v>1450</v>
      </c>
      <c r="AS161" s="5">
        <f>80</f>
        <v>80</v>
      </c>
      <c r="AT161" s="4">
        <f>(AI161-AG161)/AG161</f>
        <v>22.373283790187987</v>
      </c>
      <c r="AU161" s="4">
        <f>SQRT((SQRT(AJ161^2+AH161^2)/(AI161-AG161))^2+(AH161/AG161)^2)*AT161</f>
        <v>0.28324742094186883</v>
      </c>
      <c r="AV161" s="4">
        <f>(AU161/AT161)*100</f>
        <v>1.2660073666347076</v>
      </c>
    </row>
    <row r="162" spans="1:48" ht="12.75">
      <c r="A162" s="11">
        <v>1521</v>
      </c>
      <c r="B162" s="11">
        <v>120.7</v>
      </c>
      <c r="C162" s="11">
        <v>10016</v>
      </c>
      <c r="D162" s="11">
        <v>249.3</v>
      </c>
      <c r="E162" s="1">
        <f>C162/D162</f>
        <v>40.1764941837144</v>
      </c>
      <c r="F162" s="2">
        <f>SQRT(C162)</f>
        <v>100.07996802557443</v>
      </c>
      <c r="G162" s="2">
        <v>0.1</v>
      </c>
      <c r="H162" s="2">
        <f>SQRT((F162/C162)^2+(G162/D162)^2)*E162</f>
        <v>0.40176726276293573</v>
      </c>
      <c r="I162" s="1">
        <f>(H162/E162)*100</f>
        <v>1.0000057768250787</v>
      </c>
      <c r="K162" s="11">
        <v>1520</v>
      </c>
      <c r="L162" s="11">
        <v>200</v>
      </c>
      <c r="M162" s="11">
        <v>5025</v>
      </c>
      <c r="N162" s="11">
        <v>83.68</v>
      </c>
      <c r="O162" s="1">
        <f>M162/N162</f>
        <v>60.050191204588906</v>
      </c>
      <c r="P162" s="2">
        <f>SQRT(M162)</f>
        <v>70.88723439378913</v>
      </c>
      <c r="Q162" s="2">
        <v>0.01</v>
      </c>
      <c r="R162" s="2">
        <f>SQRT((P162/M162)^2+(Q162/N162)^2)*O162</f>
        <v>0.8471531768930557</v>
      </c>
      <c r="S162" s="1">
        <f>(R162/O162)*100</f>
        <v>1.4107418476101672</v>
      </c>
      <c r="T162" s="1"/>
      <c r="X162" s="3">
        <f>A94</f>
        <v>1450</v>
      </c>
      <c r="Y162" s="3">
        <f>100</f>
        <v>100</v>
      </c>
      <c r="Z162" s="4">
        <f>E94</f>
        <v>32.53411306042885</v>
      </c>
      <c r="AA162" s="4">
        <f>H94</f>
        <v>0.46026583161320195</v>
      </c>
      <c r="AB162" s="4">
        <f>E326</f>
        <v>4152.0192307692305</v>
      </c>
      <c r="AC162" s="4">
        <f>H326</f>
        <v>24.455735892516216</v>
      </c>
      <c r="AE162" s="3">
        <f>K94</f>
        <v>1450</v>
      </c>
      <c r="AF162" s="3">
        <f>100</f>
        <v>100</v>
      </c>
      <c r="AG162" s="4">
        <f>O94</f>
        <v>96.05826906598115</v>
      </c>
      <c r="AH162" s="4">
        <f>R94</f>
        <v>0.9072977280548165</v>
      </c>
      <c r="AI162" s="4">
        <f>O326</f>
        <v>3554.3019752259793</v>
      </c>
      <c r="AJ162" s="4">
        <f>R326</f>
        <v>10.973070874317868</v>
      </c>
      <c r="AL162" s="5">
        <f>X162</f>
        <v>1450</v>
      </c>
      <c r="AM162" s="5">
        <f>100</f>
        <v>100</v>
      </c>
      <c r="AN162" s="4">
        <f>(AB162-Z162)/Z162</f>
        <v>126.62048324653175</v>
      </c>
      <c r="AO162" s="4">
        <f>SQRT((SQRT(AC162^2+AA162^2)/(AB162-Z162))^2+(AA162/Z162)^2)*AN162</f>
        <v>1.9426994984541093</v>
      </c>
      <c r="AP162" s="4">
        <f>(AO162/AN162)*100</f>
        <v>1.5342695341571615</v>
      </c>
      <c r="AR162" s="5">
        <f>AL162</f>
        <v>1450</v>
      </c>
      <c r="AS162" s="5">
        <f>100</f>
        <v>100</v>
      </c>
      <c r="AT162" s="4">
        <f>(AI162-AG162)/AG162</f>
        <v>36.0015201167593</v>
      </c>
      <c r="AU162" s="4">
        <f>SQRT((SQRT(AJ162^2+AH162^2)/(AI162-AG162))^2+(AH162/AG162)^2)*AT162</f>
        <v>0.3588437609978455</v>
      </c>
      <c r="AV162" s="4">
        <f>(AU162/AT162)*100</f>
        <v>0.9967461369243622</v>
      </c>
    </row>
    <row r="163" spans="1:48" ht="12.75">
      <c r="A163" s="11">
        <v>1521</v>
      </c>
      <c r="B163" s="11">
        <v>99.5</v>
      </c>
      <c r="C163" s="11">
        <v>10018</v>
      </c>
      <c r="D163" s="11">
        <v>166.1</v>
      </c>
      <c r="E163" s="1">
        <f>C163/D163</f>
        <v>60.313064419024684</v>
      </c>
      <c r="F163" s="2">
        <f>SQRT(C163)</f>
        <v>100.08995953640904</v>
      </c>
      <c r="G163" s="2">
        <v>0.1</v>
      </c>
      <c r="H163" s="2">
        <f>SQRT((F163/C163)^2+(G163/D163)^2)*E163</f>
        <v>0.6036816055740968</v>
      </c>
      <c r="I163" s="1">
        <f>(H163/E163)*100</f>
        <v>1.0009135025539775</v>
      </c>
      <c r="K163" s="11">
        <v>1520</v>
      </c>
      <c r="L163" s="11">
        <v>219.8</v>
      </c>
      <c r="M163" s="11">
        <v>5341</v>
      </c>
      <c r="N163" s="11">
        <v>103.19</v>
      </c>
      <c r="O163" s="1">
        <f>M163/N163</f>
        <v>51.75889136544239</v>
      </c>
      <c r="P163" s="2">
        <f>SQRT(M163)</f>
        <v>73.08214556237385</v>
      </c>
      <c r="Q163" s="2">
        <v>0.01</v>
      </c>
      <c r="R163" s="2">
        <f>SQRT((P163/M163)^2+(Q163/N163)^2)*O163</f>
        <v>0.7082467137964967</v>
      </c>
      <c r="S163" s="1">
        <f>(R163/O163)*100</f>
        <v>1.3683575809148192</v>
      </c>
      <c r="T163" s="1"/>
      <c r="X163" s="3">
        <f>A95</f>
        <v>1450</v>
      </c>
      <c r="Y163" s="3">
        <f>120</f>
        <v>120</v>
      </c>
      <c r="Z163" s="4">
        <f>E95</f>
        <v>24.87090367428004</v>
      </c>
      <c r="AA163" s="4">
        <f>H95</f>
        <v>0.35162847691113286</v>
      </c>
      <c r="AB163" s="4">
        <f>E327</f>
        <v>2668.5667752442996</v>
      </c>
      <c r="AC163" s="4">
        <f>H327</f>
        <v>12.746835511285115</v>
      </c>
      <c r="AE163" s="3">
        <f>K95</f>
        <v>1450</v>
      </c>
      <c r="AF163" s="3">
        <f>120</f>
        <v>120</v>
      </c>
      <c r="AG163" s="4">
        <f>O95</f>
        <v>77.59939607448415</v>
      </c>
      <c r="AH163" s="4">
        <f>R95</f>
        <v>0.62494056730435</v>
      </c>
      <c r="AI163" s="4">
        <f>O327</f>
        <v>4329.2068722052245</v>
      </c>
      <c r="AJ163" s="4">
        <f>R327</f>
        <v>10.145234068282619</v>
      </c>
      <c r="AL163" s="5">
        <f>X163</f>
        <v>1450</v>
      </c>
      <c r="AM163" s="5">
        <f>120</f>
        <v>120</v>
      </c>
      <c r="AN163" s="4">
        <f>(AB163-Z163)/Z163</f>
        <v>106.29673558279137</v>
      </c>
      <c r="AO163" s="4">
        <f>SQRT((SQRT(AC163^2+AA163^2)/(AB163-Z163))^2+(AA163/Z163)^2)*AN163</f>
        <v>1.5878920363163094</v>
      </c>
      <c r="AP163" s="4">
        <f>(AO163/AN163)*100</f>
        <v>1.4938295401174833</v>
      </c>
      <c r="AR163" s="5">
        <f>AL163</f>
        <v>1450</v>
      </c>
      <c r="AS163" s="5">
        <f>120</f>
        <v>120</v>
      </c>
      <c r="AT163" s="4">
        <f>(AI163-AG163)/AG163</f>
        <v>54.78918253500085</v>
      </c>
      <c r="AU163" s="4">
        <f>SQRT((SQRT(AJ163^2+AH163^2)/(AI163-AG163))^2+(AH163/AG163)^2)*AT163</f>
        <v>0.4602721547800855</v>
      </c>
      <c r="AV163" s="4">
        <f>(AU163/AT163)*100</f>
        <v>0.8400785218615935</v>
      </c>
    </row>
    <row r="164" spans="1:48" ht="12.75">
      <c r="A164" s="11">
        <v>1521</v>
      </c>
      <c r="B164" s="11">
        <v>80.8</v>
      </c>
      <c r="C164" s="11">
        <v>10030</v>
      </c>
      <c r="D164" s="11">
        <v>117.8</v>
      </c>
      <c r="E164" s="1">
        <f>C164/D164</f>
        <v>85.14431239388794</v>
      </c>
      <c r="F164" s="2">
        <f>SQRT(C164)</f>
        <v>100.14988766843426</v>
      </c>
      <c r="G164" s="2">
        <v>0.1</v>
      </c>
      <c r="H164" s="2">
        <f>SQRT((F164/C164)^2+(G164/D164)^2)*E164</f>
        <v>0.8532357488674707</v>
      </c>
      <c r="I164" s="1">
        <f>(H164/E164)*100</f>
        <v>1.0021053959779467</v>
      </c>
      <c r="K164" s="11">
        <v>1520</v>
      </c>
      <c r="L164" s="11">
        <v>240.1</v>
      </c>
      <c r="M164" s="11">
        <v>5011</v>
      </c>
      <c r="N164" s="11">
        <v>111.3</v>
      </c>
      <c r="O164" s="1">
        <f>M164/N164</f>
        <v>45.02246181491465</v>
      </c>
      <c r="P164" s="2">
        <f>SQRT(M164)</f>
        <v>70.78841713161836</v>
      </c>
      <c r="Q164" s="2">
        <v>0.01</v>
      </c>
      <c r="R164" s="2">
        <f>SQRT((P164/M164)^2+(Q164/N164)^2)*O164</f>
        <v>0.6360273932087418</v>
      </c>
      <c r="S164" s="1">
        <f>(R164/O164)*100</f>
        <v>1.4126890613476943</v>
      </c>
      <c r="T164" s="1"/>
      <c r="X164" s="3">
        <f>A96</f>
        <v>1450</v>
      </c>
      <c r="Y164" s="3">
        <v>140</v>
      </c>
      <c r="Z164" s="4">
        <f>E96</f>
        <v>21.15433403805497</v>
      </c>
      <c r="AA164" s="4">
        <f>H96</f>
        <v>0.29921148001494335</v>
      </c>
      <c r="AB164" s="4">
        <f>E328</f>
        <v>1697.3394495412842</v>
      </c>
      <c r="AC164" s="4">
        <f>H328</f>
        <v>19.955048395895822</v>
      </c>
      <c r="AE164" s="3">
        <f>K96</f>
        <v>1450</v>
      </c>
      <c r="AF164" s="3">
        <v>140</v>
      </c>
      <c r="AG164" s="4">
        <f>O96</f>
        <v>61.439909297052154</v>
      </c>
      <c r="AH164" s="4">
        <f>R96</f>
        <v>0.8346533028155252</v>
      </c>
      <c r="AI164" s="4">
        <f>O328</f>
        <v>5319.202518363064</v>
      </c>
      <c r="AJ164" s="4">
        <f>R328</f>
        <v>16.93709286127017</v>
      </c>
      <c r="AL164" s="5">
        <f>X164</f>
        <v>1450</v>
      </c>
      <c r="AM164" s="5">
        <v>140</v>
      </c>
      <c r="AN164" s="4">
        <f>(AB164-Z164)/Z164</f>
        <v>79.23601435468993</v>
      </c>
      <c r="AO164" s="4">
        <f>SQRT((SQRT(AC164^2+AA164^2)/(AB164-Z164))^2+(AA164/Z164)^2)*AN164</f>
        <v>1.4649465548008345</v>
      </c>
      <c r="AP164" s="4">
        <f>(AO164/AN164)*100</f>
        <v>1.8488392768510387</v>
      </c>
      <c r="AR164" s="5">
        <f>AL164</f>
        <v>1450</v>
      </c>
      <c r="AS164" s="5">
        <v>140</v>
      </c>
      <c r="AT164" s="4">
        <f>(AI164-AG164)/AG164</f>
        <v>85.57568963270386</v>
      </c>
      <c r="AU164" s="4">
        <f>SQRT((SQRT(AJ164^2+AH164^2)/(AI164-AG164))^2+(AH164/AG164)^2)*AT164</f>
        <v>1.194849451678727</v>
      </c>
      <c r="AV164" s="4">
        <f>(AU164/AT164)*100</f>
        <v>1.3962486972726653</v>
      </c>
    </row>
    <row r="165" spans="1:48" ht="12.75">
      <c r="A165" s="11">
        <v>1530</v>
      </c>
      <c r="B165" s="11">
        <v>80</v>
      </c>
      <c r="C165" s="11">
        <v>5188</v>
      </c>
      <c r="D165" s="11">
        <v>58.7</v>
      </c>
      <c r="E165" s="1">
        <f>C165/D165</f>
        <v>88.381601362862</v>
      </c>
      <c r="F165" s="2">
        <f>SQRT(C165)</f>
        <v>72.02777242147643</v>
      </c>
      <c r="G165" s="2">
        <v>0.1</v>
      </c>
      <c r="H165" s="2">
        <f>SQRT((F165/C165)^2+(G165/D165)^2)*E165</f>
        <v>1.2362519476057567</v>
      </c>
      <c r="I165" s="1">
        <f>(H165/E165)*100</f>
        <v>1.398766178189243</v>
      </c>
      <c r="K165" s="11">
        <v>1530</v>
      </c>
      <c r="L165" s="11">
        <v>79.9</v>
      </c>
      <c r="M165" s="11">
        <v>5863</v>
      </c>
      <c r="N165" s="11">
        <v>30.66</v>
      </c>
      <c r="O165" s="1">
        <f>M165/N165</f>
        <v>191.22635355512068</v>
      </c>
      <c r="P165" s="2">
        <f>SQRT(M165)</f>
        <v>76.5702292016943</v>
      </c>
      <c r="Q165" s="2">
        <v>0.01</v>
      </c>
      <c r="R165" s="2">
        <f>SQRT((P165/M165)^2+(Q165/N165)^2)*O165</f>
        <v>2.4981769046736315</v>
      </c>
      <c r="S165" s="1">
        <f>(R165/O165)*100</f>
        <v>1.306397815065556</v>
      </c>
      <c r="T165" s="1"/>
      <c r="X165" s="3">
        <f>A97</f>
        <v>1450</v>
      </c>
      <c r="Y165" s="3">
        <v>160</v>
      </c>
      <c r="Z165" s="4">
        <f>E97</f>
        <v>18.227156898434657</v>
      </c>
      <c r="AA165" s="4">
        <f>H97</f>
        <v>0.2576761198275088</v>
      </c>
      <c r="AB165" s="4">
        <f>E329</f>
        <v>1102.2123893805308</v>
      </c>
      <c r="AC165" s="4">
        <f>H329</f>
        <v>13.88103847037004</v>
      </c>
      <c r="AE165" s="3">
        <f>K97</f>
        <v>1450</v>
      </c>
      <c r="AF165" s="3">
        <v>160</v>
      </c>
      <c r="AG165" s="4">
        <f>O97</f>
        <v>48.8235294117647</v>
      </c>
      <c r="AH165" s="4">
        <f>R97</f>
        <v>0.4122403162805777</v>
      </c>
      <c r="AI165" s="4">
        <f>O329</f>
        <v>6560.753221010902</v>
      </c>
      <c r="AJ165" s="4">
        <f>R329</f>
        <v>18.321610601728985</v>
      </c>
      <c r="AL165" s="5">
        <f>X165</f>
        <v>1450</v>
      </c>
      <c r="AM165" s="5">
        <v>160</v>
      </c>
      <c r="AN165" s="4">
        <f>(AB165-Z165)/Z165</f>
        <v>59.470889427368036</v>
      </c>
      <c r="AO165" s="4">
        <f>SQRT((SQRT(AC165^2+AA165^2)/(AB165-Z165))^2+(AA165/Z165)^2)*AN165</f>
        <v>1.1344636039682219</v>
      </c>
      <c r="AP165" s="4">
        <f>(AO165/AN165)*100</f>
        <v>1.9075948163743968</v>
      </c>
      <c r="AR165" s="5">
        <f>AL165</f>
        <v>1450</v>
      </c>
      <c r="AS165" s="5">
        <v>160</v>
      </c>
      <c r="AT165" s="4">
        <f>(AI165-AG165)/AG165</f>
        <v>133.3768732014281</v>
      </c>
      <c r="AU165" s="4">
        <f>SQRT((SQRT(AJ165^2+AH165^2)/(AI165-AG165))^2+(AH165/AG165)^2)*AT165</f>
        <v>1.1870716973838058</v>
      </c>
      <c r="AV165" s="4">
        <f>(AU165/AT165)*100</f>
        <v>0.890013140127426</v>
      </c>
    </row>
    <row r="166" spans="1:48" ht="12.75">
      <c r="A166" s="11">
        <v>1530</v>
      </c>
      <c r="B166" s="11">
        <v>100.4</v>
      </c>
      <c r="C166" s="11">
        <v>5101</v>
      </c>
      <c r="D166" s="11">
        <v>82.8</v>
      </c>
      <c r="E166" s="1">
        <f>C166/D166</f>
        <v>61.606280193236714</v>
      </c>
      <c r="F166" s="2">
        <f>SQRT(C166)</f>
        <v>71.42128534267638</v>
      </c>
      <c r="G166" s="2">
        <v>0.1</v>
      </c>
      <c r="H166" s="2">
        <f>SQRT((F166/C166)^2+(G166/D166)^2)*E166</f>
        <v>0.865778905932237</v>
      </c>
      <c r="I166" s="1">
        <f>(H166/E166)*100</f>
        <v>1.4053419606192752</v>
      </c>
      <c r="K166" s="11">
        <v>1530</v>
      </c>
      <c r="L166" s="11">
        <v>100</v>
      </c>
      <c r="M166" s="11">
        <v>5035</v>
      </c>
      <c r="N166" s="11">
        <v>32.79</v>
      </c>
      <c r="O166" s="1">
        <f>M166/N166</f>
        <v>153.55291247331505</v>
      </c>
      <c r="P166" s="2">
        <f>SQRT(M166)</f>
        <v>70.95773389842716</v>
      </c>
      <c r="Q166" s="2">
        <v>0.01</v>
      </c>
      <c r="R166" s="2">
        <f>SQRT((P166/M166)^2+(Q166/N166)^2)*O166</f>
        <v>2.164511937164525</v>
      </c>
      <c r="S166" s="1">
        <f>(R166/O166)*100</f>
        <v>1.4096195912537195</v>
      </c>
      <c r="T166" s="1"/>
      <c r="X166" s="3">
        <f>A98</f>
        <v>1450</v>
      </c>
      <c r="Y166" s="3">
        <v>180</v>
      </c>
      <c r="Z166" s="4">
        <f>E98</f>
        <v>17.408695652173915</v>
      </c>
      <c r="AA166" s="4">
        <f>H98</f>
        <v>0.24614761893191706</v>
      </c>
      <c r="AB166" s="4">
        <f>E330</f>
        <v>746.2686567164178</v>
      </c>
      <c r="AC166" s="4">
        <f>H330</f>
        <v>7.135301299904092</v>
      </c>
      <c r="AE166" s="3">
        <f>K98</f>
        <v>1450</v>
      </c>
      <c r="AF166" s="3">
        <v>180</v>
      </c>
      <c r="AG166" s="4">
        <f>O98</f>
        <v>41.69744088111435</v>
      </c>
      <c r="AH166" s="4">
        <f>R98</f>
        <v>0.3675270588551692</v>
      </c>
      <c r="AI166" s="4">
        <f>O330</f>
        <v>8074.2</v>
      </c>
      <c r="AJ166" s="4">
        <f>R330</f>
        <v>16.624789741828312</v>
      </c>
      <c r="AL166" s="5">
        <f>X166</f>
        <v>1450</v>
      </c>
      <c r="AM166" s="5">
        <v>180</v>
      </c>
      <c r="AN166" s="4">
        <f>(AB166-Z166)/Z166</f>
        <v>41.867580181013004</v>
      </c>
      <c r="AO166" s="4">
        <f>SQRT((SQRT(AC166^2+AA166^2)/(AB166-Z166))^2+(AA166/Z166)^2)*AN166</f>
        <v>0.7201624794611875</v>
      </c>
      <c r="AP166" s="4">
        <f>(AO166/AN166)*100</f>
        <v>1.7200957789955629</v>
      </c>
      <c r="AR166" s="5">
        <f>AL166</f>
        <v>1450</v>
      </c>
      <c r="AS166" s="5">
        <v>180</v>
      </c>
      <c r="AT166" s="4">
        <f>(AI166-AG166)/AG166</f>
        <v>192.63778278433807</v>
      </c>
      <c r="AU166" s="4">
        <f>SQRT((SQRT(AJ166^2+AH166^2)/(AI166-AG166))^2+(AH166/AG166)^2)*AT166</f>
        <v>1.74414087155889</v>
      </c>
      <c r="AV166" s="4">
        <f>(AU166/AT166)*100</f>
        <v>0.9053991622772628</v>
      </c>
    </row>
    <row r="167" spans="1:48" ht="12.75">
      <c r="A167" s="11">
        <v>1530</v>
      </c>
      <c r="B167" s="11">
        <v>120.4</v>
      </c>
      <c r="C167" s="11">
        <v>6216</v>
      </c>
      <c r="D167" s="11">
        <v>141</v>
      </c>
      <c r="E167" s="1">
        <f>C167/D167</f>
        <v>44.08510638297872</v>
      </c>
      <c r="F167" s="2">
        <f>SQRT(C167)</f>
        <v>78.8416133777081</v>
      </c>
      <c r="G167" s="2">
        <v>0.1</v>
      </c>
      <c r="H167" s="2">
        <f>SQRT((F167/C167)^2+(G167/D167)^2)*E167</f>
        <v>0.560033832701501</v>
      </c>
      <c r="I167" s="1">
        <f>(H167/E167)*100</f>
        <v>1.2703470143325555</v>
      </c>
      <c r="K167" s="11">
        <v>1530</v>
      </c>
      <c r="L167" s="11">
        <v>119.9</v>
      </c>
      <c r="M167" s="11">
        <v>5011</v>
      </c>
      <c r="N167" s="11">
        <v>40.13</v>
      </c>
      <c r="O167" s="1">
        <f>M167/N167</f>
        <v>124.86917518066284</v>
      </c>
      <c r="P167" s="2">
        <f>SQRT(M167)</f>
        <v>70.78841713161836</v>
      </c>
      <c r="Q167" s="2">
        <v>0.01</v>
      </c>
      <c r="R167" s="2">
        <f>SQRT((P167/M167)^2+(Q167/N167)^2)*O167</f>
        <v>1.7642519211513263</v>
      </c>
      <c r="S167" s="1">
        <f>(R167/O167)*100</f>
        <v>1.4128802553542752</v>
      </c>
      <c r="T167" s="1"/>
      <c r="X167" s="3">
        <f>A99</f>
        <v>1450</v>
      </c>
      <c r="Y167" s="3">
        <v>200</v>
      </c>
      <c r="Z167" s="4">
        <f>E99</f>
        <v>16.731348277015726</v>
      </c>
      <c r="AA167" s="4">
        <f>H99</f>
        <v>0.2366595473122879</v>
      </c>
      <c r="AB167" s="4">
        <f>E331</f>
        <v>490.6730769230769</v>
      </c>
      <c r="AC167" s="4">
        <f>H331</f>
        <v>5.39953305413436</v>
      </c>
      <c r="AE167" s="3">
        <f>K99</f>
        <v>1450</v>
      </c>
      <c r="AF167" s="3">
        <v>200</v>
      </c>
      <c r="AG167" s="4">
        <f>O99</f>
        <v>36.33579126488939</v>
      </c>
      <c r="AH167" s="4">
        <f>R99</f>
        <v>0.45398931370024165</v>
      </c>
      <c r="AI167" s="4">
        <f>O331</f>
        <v>10081.65</v>
      </c>
      <c r="AJ167" s="4">
        <f>R331</f>
        <v>23.010702220502203</v>
      </c>
      <c r="AL167" s="5">
        <f>X167</f>
        <v>1450</v>
      </c>
      <c r="AM167" s="5">
        <v>200</v>
      </c>
      <c r="AN167" s="4">
        <f>(AB167-Z167)/Z167</f>
        <v>28.32657122421669</v>
      </c>
      <c r="AO167" s="4">
        <f>SQRT((SQRT(AC167^2+AA167^2)/(AB167-Z167))^2+(AA167/Z167)^2)*AN167</f>
        <v>0.5146694329797149</v>
      </c>
      <c r="AP167" s="4">
        <f>(AO167/AN167)*100</f>
        <v>1.8169139812435842</v>
      </c>
      <c r="AR167" s="5">
        <f>AL167</f>
        <v>1450</v>
      </c>
      <c r="AS167" s="5">
        <v>200</v>
      </c>
      <c r="AT167" s="4">
        <f>(AI167-AG167)/AG167</f>
        <v>276.4578356228536</v>
      </c>
      <c r="AU167" s="4">
        <f>SQRT((SQRT(AJ167^2+AH167^2)/(AI167-AG167))^2+(AH167/AG167)^2)*AT167</f>
        <v>3.5117346872436928</v>
      </c>
      <c r="AV167" s="4">
        <f>(AU167/AT167)*100</f>
        <v>1.270260500785528</v>
      </c>
    </row>
    <row r="168" spans="1:48" ht="12.75">
      <c r="A168" s="11">
        <v>1530</v>
      </c>
      <c r="B168" s="11">
        <v>140.2</v>
      </c>
      <c r="C168" s="11">
        <v>10038</v>
      </c>
      <c r="D168" s="11">
        <v>302.2</v>
      </c>
      <c r="E168" s="1">
        <f>C168/D168</f>
        <v>33.21641297154203</v>
      </c>
      <c r="F168" s="2">
        <f>SQRT(C168)</f>
        <v>100.18981984213765</v>
      </c>
      <c r="G168" s="2">
        <v>0.1</v>
      </c>
      <c r="H168" s="2">
        <f>SQRT((F168/C168)^2+(G168/D168)^2)*E168</f>
        <v>0.3317169646128929</v>
      </c>
      <c r="I168" s="1">
        <f>(H168/E168)*100</f>
        <v>0.9986537826859556</v>
      </c>
      <c r="K168" s="11">
        <v>1530</v>
      </c>
      <c r="L168" s="11">
        <v>140.1</v>
      </c>
      <c r="M168" s="11">
        <v>5324</v>
      </c>
      <c r="N168" s="11">
        <v>50.36</v>
      </c>
      <c r="O168" s="1">
        <f>M168/N168</f>
        <v>105.7188244638602</v>
      </c>
      <c r="P168" s="2">
        <f>SQRT(M168)</f>
        <v>72.9657453878188</v>
      </c>
      <c r="Q168" s="2">
        <v>0.01</v>
      </c>
      <c r="R168" s="2">
        <f>SQRT((P168/M168)^2+(Q168/N168)^2)*O168</f>
        <v>1.4490350217640138</v>
      </c>
      <c r="S168" s="1">
        <f>(R168/O168)*100</f>
        <v>1.3706499567249386</v>
      </c>
      <c r="T168" s="1"/>
      <c r="X168" s="3">
        <f>A100</f>
        <v>1450</v>
      </c>
      <c r="Y168" s="3">
        <v>220</v>
      </c>
      <c r="Z168" s="4">
        <f>E100</f>
        <v>16.226597805035507</v>
      </c>
      <c r="AA168" s="4">
        <f>H100</f>
        <v>0.22892158070328586</v>
      </c>
      <c r="AB168" s="4">
        <f>E332</f>
        <v>344.47457627118644</v>
      </c>
      <c r="AC168" s="4">
        <f>H332</f>
        <v>3.611184282770363</v>
      </c>
      <c r="AE168" s="3">
        <f>K100</f>
        <v>1450</v>
      </c>
      <c r="AF168" s="3">
        <v>220</v>
      </c>
      <c r="AG168" s="4">
        <f>O100</f>
        <v>32.11578947368421</v>
      </c>
      <c r="AH168" s="4">
        <f>R100</f>
        <v>0.4111366294118503</v>
      </c>
      <c r="AI168" s="4">
        <f>O332</f>
        <v>12543</v>
      </c>
      <c r="AJ168" s="4">
        <f>R332</f>
        <v>25.816307099389718</v>
      </c>
      <c r="AL168" s="5">
        <f>X168</f>
        <v>1450</v>
      </c>
      <c r="AM168" s="5">
        <v>220</v>
      </c>
      <c r="AN168" s="4">
        <f>(AB168-Z168)/Z168</f>
        <v>20.229008102011846</v>
      </c>
      <c r="AO168" s="4">
        <f>SQRT((SQRT(AC168^2+AA168^2)/(AB168-Z168))^2+(AA168/Z168)^2)*AN168</f>
        <v>0.3621766298063409</v>
      </c>
      <c r="AP168" s="4">
        <f>(AO168/AN168)*100</f>
        <v>1.7903825436222016</v>
      </c>
      <c r="AR168" s="5">
        <f>AL168</f>
        <v>1450</v>
      </c>
      <c r="AS168" s="5">
        <v>220</v>
      </c>
      <c r="AT168" s="4">
        <f>(AI168-AG168)/AG168</f>
        <v>389.55555555555554</v>
      </c>
      <c r="AU168" s="4">
        <f>SQRT((SQRT(AJ168^2+AH168^2)/(AI168-AG168))^2+(AH168/AG168)^2)*AT168</f>
        <v>5.051359683171382</v>
      </c>
      <c r="AV168" s="4">
        <f>(AU168/AT168)*100</f>
        <v>1.2966981502721746</v>
      </c>
    </row>
    <row r="169" spans="1:48" ht="12.75">
      <c r="A169" s="11">
        <v>1530</v>
      </c>
      <c r="B169" s="11">
        <v>160.6</v>
      </c>
      <c r="C169" s="11">
        <v>5036</v>
      </c>
      <c r="D169" s="11">
        <v>184.5</v>
      </c>
      <c r="E169" s="1">
        <f>C169/D169</f>
        <v>27.29539295392954</v>
      </c>
      <c r="F169" s="2">
        <f>SQRT(C169)</f>
        <v>70.96477999684069</v>
      </c>
      <c r="G169" s="2">
        <v>0.1</v>
      </c>
      <c r="H169" s="2">
        <f>SQRT((F169/C169)^2+(G169/D169)^2)*E169</f>
        <v>0.38491736658116515</v>
      </c>
      <c r="I169" s="1">
        <f>(H169/E169)*100</f>
        <v>1.4101917024270247</v>
      </c>
      <c r="K169" s="11">
        <v>1530</v>
      </c>
      <c r="L169" s="11">
        <v>160.1</v>
      </c>
      <c r="M169" s="11">
        <v>5014</v>
      </c>
      <c r="N169" s="11">
        <v>56.11</v>
      </c>
      <c r="O169" s="1">
        <f>M169/N169</f>
        <v>89.36018535020496</v>
      </c>
      <c r="P169" s="2">
        <f>SQRT(M169)</f>
        <v>70.80960386840192</v>
      </c>
      <c r="Q169" s="2">
        <v>0.01</v>
      </c>
      <c r="R169" s="2">
        <f>SQRT((P169/M169)^2+(Q169/N169)^2)*O169</f>
        <v>1.262078812596309</v>
      </c>
      <c r="S169" s="1">
        <f>(R169/O169)*100</f>
        <v>1.4123502627598503</v>
      </c>
      <c r="T169" s="1"/>
      <c r="X169" s="3">
        <f>A101</f>
        <v>1450</v>
      </c>
      <c r="Y169" s="3">
        <v>240</v>
      </c>
      <c r="Z169" s="4">
        <f>E101</f>
        <v>15.861084681255946</v>
      </c>
      <c r="AA169" s="4">
        <f>H101</f>
        <v>0.22434358955465217</v>
      </c>
      <c r="AB169" s="4">
        <f>E333</f>
        <v>237.87190082644628</v>
      </c>
      <c r="AC169" s="4">
        <f>H333</f>
        <v>2.2707382742854603</v>
      </c>
      <c r="AE169" s="3">
        <f>K101</f>
        <v>1450</v>
      </c>
      <c r="AF169" s="3">
        <v>240</v>
      </c>
      <c r="AG169" s="4">
        <f>O101</f>
        <v>28.07419758232597</v>
      </c>
      <c r="AH169" s="4">
        <f>R101</f>
        <v>0.3420905625388285</v>
      </c>
      <c r="AI169" s="4">
        <f>O333</f>
        <v>16482.1</v>
      </c>
      <c r="AJ169" s="4">
        <f>R333</f>
        <v>29.866702280340554</v>
      </c>
      <c r="AL169" s="5">
        <f>X169</f>
        <v>1450</v>
      </c>
      <c r="AM169" s="5">
        <v>240</v>
      </c>
      <c r="AN169" s="4">
        <f>(AB169-Z169)/Z169</f>
        <v>13.997202625590585</v>
      </c>
      <c r="AO169" s="4">
        <f>SQRT((SQRT(AC169^2+AA169^2)/(AB169-Z169))^2+(AA169/Z169)^2)*AN169</f>
        <v>0.24472890153393279</v>
      </c>
      <c r="AP169" s="4">
        <f>(AO169/AN169)*100</f>
        <v>1.7484129370714665</v>
      </c>
      <c r="AR169" s="5">
        <f>AL169</f>
        <v>1450</v>
      </c>
      <c r="AS169" s="5">
        <v>240</v>
      </c>
      <c r="AT169" s="4">
        <f>(AI169-AG169)/AG169</f>
        <v>586.0906889383815</v>
      </c>
      <c r="AU169" s="4">
        <f>SQRT((SQRT(AJ169^2+AH169^2)/(AI169-AG169))^2+(AH169/AG169)^2)*AT169</f>
        <v>7.22046312208128</v>
      </c>
      <c r="AV169" s="4">
        <f>(AU169/AT169)*100</f>
        <v>1.2319702834999997</v>
      </c>
    </row>
    <row r="170" spans="1:48" ht="12.75">
      <c r="A170" s="11">
        <v>1530</v>
      </c>
      <c r="B170" s="11">
        <v>179.7</v>
      </c>
      <c r="C170" s="11">
        <v>5407</v>
      </c>
      <c r="D170" s="11">
        <v>224.2</v>
      </c>
      <c r="E170" s="1">
        <f>C170/D170</f>
        <v>24.11685994647636</v>
      </c>
      <c r="F170" s="2">
        <f>SQRT(C170)</f>
        <v>73.53230582539895</v>
      </c>
      <c r="G170" s="2">
        <v>0.1</v>
      </c>
      <c r="H170" s="2">
        <f>SQRT((F170/C170)^2+(G170/D170)^2)*E170</f>
        <v>0.32815273861945005</v>
      </c>
      <c r="I170" s="1">
        <f>(H170/E170)*100</f>
        <v>1.3606777140462494</v>
      </c>
      <c r="K170" s="11">
        <v>1530</v>
      </c>
      <c r="L170" s="11">
        <v>179.9</v>
      </c>
      <c r="M170" s="11">
        <v>5016</v>
      </c>
      <c r="N170" s="11">
        <v>65.1</v>
      </c>
      <c r="O170" s="1">
        <f>M170/N170</f>
        <v>77.05069124423964</v>
      </c>
      <c r="P170" s="2">
        <f>SQRT(M170)</f>
        <v>70.8237248385031</v>
      </c>
      <c r="Q170" s="2">
        <v>0.01</v>
      </c>
      <c r="R170" s="2">
        <f>SQRT((P170/M170)^2+(Q170/N170)^2)*O170</f>
        <v>1.0879864204570808</v>
      </c>
      <c r="S170" s="1">
        <f>(R170/O170)*100</f>
        <v>1.4120397921003978</v>
      </c>
      <c r="T170" s="1"/>
      <c r="X170" s="3">
        <f>A102</f>
        <v>1460</v>
      </c>
      <c r="Y170" s="3">
        <f>80</f>
        <v>80</v>
      </c>
      <c r="Z170" s="4">
        <f>E102</f>
        <v>52.3876404494382</v>
      </c>
      <c r="AA170" s="4">
        <f>H102</f>
        <v>0.7020876628238719</v>
      </c>
      <c r="AB170" s="4">
        <f>E334</f>
        <v>5947.450980392157</v>
      </c>
      <c r="AC170" s="4">
        <f>H334</f>
        <v>63.110587752328925</v>
      </c>
      <c r="AE170" s="3">
        <f>K102</f>
        <v>1460</v>
      </c>
      <c r="AF170" s="3">
        <f>80</f>
        <v>80</v>
      </c>
      <c r="AG170" s="4">
        <f>O102</f>
        <v>137.36666666666667</v>
      </c>
      <c r="AH170" s="4">
        <f>R102</f>
        <v>1.5132642201647617</v>
      </c>
      <c r="AI170" s="4">
        <f>O334</f>
        <v>17423.2</v>
      </c>
      <c r="AJ170" s="4">
        <f>R334</f>
        <v>24.78917303591317</v>
      </c>
      <c r="AL170" s="5">
        <f>X170</f>
        <v>1460</v>
      </c>
      <c r="AM170" s="5">
        <f>80</f>
        <v>80</v>
      </c>
      <c r="AN170" s="4">
        <f>(AB170-Z170)/Z170</f>
        <v>112.52775061767335</v>
      </c>
      <c r="AO170" s="4">
        <f>SQRT((SQRT(AC170^2+AA170^2)/(AB170-Z170))^2+(AA170/Z170)^2)*AN170</f>
        <v>1.9302141365145598</v>
      </c>
      <c r="AP170" s="4">
        <f>(AO170/AN170)*100</f>
        <v>1.7153227767545944</v>
      </c>
      <c r="AR170" s="5">
        <f>AL170</f>
        <v>1460</v>
      </c>
      <c r="AS170" s="5">
        <f>80</f>
        <v>80</v>
      </c>
      <c r="AT170" s="4">
        <f>(AI170-AG170)/AG170</f>
        <v>125.83717544285369</v>
      </c>
      <c r="AU170" s="4">
        <f>SQRT((SQRT(AJ170^2+AH170^2)/(AI170-AG170))^2+(AH170/AG170)^2)*AT170</f>
        <v>1.397992605597663</v>
      </c>
      <c r="AV170" s="4">
        <f>(AU170/AT170)*100</f>
        <v>1.110953580035283</v>
      </c>
    </row>
    <row r="171" spans="1:48" ht="12.75">
      <c r="A171" s="11">
        <v>1530</v>
      </c>
      <c r="B171" s="11">
        <v>200.2</v>
      </c>
      <c r="C171" s="11">
        <v>5120</v>
      </c>
      <c r="D171" s="11">
        <v>245.7</v>
      </c>
      <c r="E171" s="1">
        <f>C171/D171</f>
        <v>20.838420838420838</v>
      </c>
      <c r="F171" s="2">
        <f>SQRT(C171)</f>
        <v>71.55417527999327</v>
      </c>
      <c r="G171" s="2">
        <v>0.1</v>
      </c>
      <c r="H171" s="2">
        <f>SQRT((F171/C171)^2+(G171/D171)^2)*E171</f>
        <v>0.29134925631364517</v>
      </c>
      <c r="I171" s="1">
        <f>(H171/E171)*100</f>
        <v>1.3981350053957544</v>
      </c>
      <c r="K171" s="11">
        <v>1530</v>
      </c>
      <c r="L171" s="11">
        <v>200.2</v>
      </c>
      <c r="M171" s="11">
        <v>5016</v>
      </c>
      <c r="N171" s="11">
        <v>78.9</v>
      </c>
      <c r="O171" s="1">
        <f>M171/N171</f>
        <v>63.57414448669201</v>
      </c>
      <c r="P171" s="2">
        <f>SQRT(M171)</f>
        <v>70.8237248385031</v>
      </c>
      <c r="Q171" s="2">
        <v>0.01</v>
      </c>
      <c r="R171" s="2">
        <f>SQRT((P171/M171)^2+(Q171/N171)^2)*O171</f>
        <v>0.8976752612536639</v>
      </c>
      <c r="S171" s="1">
        <f>(R171/O171)*100</f>
        <v>1.4120131202734068</v>
      </c>
      <c r="T171" s="1"/>
      <c r="X171" s="3">
        <f>A103</f>
        <v>1460</v>
      </c>
      <c r="Y171" s="3">
        <f>100</f>
        <v>100</v>
      </c>
      <c r="Z171" s="4">
        <f>E103</f>
        <v>33.836817262306134</v>
      </c>
      <c r="AA171" s="4">
        <f>H103</f>
        <v>0.47821045452967137</v>
      </c>
      <c r="AB171" s="4">
        <f>E335</f>
        <v>3855.364238410596</v>
      </c>
      <c r="AC171" s="4">
        <f>H335</f>
        <v>30.120027575907486</v>
      </c>
      <c r="AE171" s="3">
        <f>K103</f>
        <v>1460</v>
      </c>
      <c r="AF171" s="3">
        <f>100</f>
        <v>100</v>
      </c>
      <c r="AG171" s="4">
        <f>O103</f>
        <v>107.75047258979207</v>
      </c>
      <c r="AH171" s="4">
        <f>R103</f>
        <v>1.4273352170204283</v>
      </c>
      <c r="AI171" s="4">
        <f>O335</f>
        <v>13442.95</v>
      </c>
      <c r="AJ171" s="4">
        <f>R335</f>
        <v>26.782937220843145</v>
      </c>
      <c r="AL171" s="5">
        <f>X171</f>
        <v>1460</v>
      </c>
      <c r="AM171" s="5">
        <f>100</f>
        <v>100</v>
      </c>
      <c r="AN171" s="4">
        <f>(AB171-Z171)/Z171</f>
        <v>112.93991960069577</v>
      </c>
      <c r="AO171" s="4">
        <f>SQRT((SQRT(AC171^2+AA171^2)/(AB171-Z171))^2+(AA171/Z171)^2)*AN171</f>
        <v>1.8276516071738649</v>
      </c>
      <c r="AP171" s="4">
        <f>(AO171/AN171)*100</f>
        <v>1.6182512026178257</v>
      </c>
      <c r="AR171" s="5">
        <f>AL171</f>
        <v>1460</v>
      </c>
      <c r="AS171" s="5">
        <f>100</f>
        <v>100</v>
      </c>
      <c r="AT171" s="4">
        <f>(AI171-AG171)/AG171</f>
        <v>123.76000964912281</v>
      </c>
      <c r="AU171" s="4">
        <f>SQRT((SQRT(AJ171^2+AH171^2)/(AI171-AG171))^2+(AH171/AG171)^2)*AT171</f>
        <v>1.6581976269742507</v>
      </c>
      <c r="AV171" s="4">
        <f>(AU171/AT171)*100</f>
        <v>1.3398493032405834</v>
      </c>
    </row>
    <row r="172" spans="1:48" ht="12.75">
      <c r="A172" s="11">
        <v>1530</v>
      </c>
      <c r="B172" s="11">
        <v>220.1</v>
      </c>
      <c r="C172" s="11">
        <v>5063</v>
      </c>
      <c r="D172" s="11">
        <v>261</v>
      </c>
      <c r="E172" s="1">
        <f>C172/D172</f>
        <v>19.39846743295019</v>
      </c>
      <c r="F172" s="2">
        <f>SQRT(C172)</f>
        <v>71.15476090888086</v>
      </c>
      <c r="G172" s="2">
        <v>0.1</v>
      </c>
      <c r="H172" s="2">
        <f>SQRT((F172/C172)^2+(G172/D172)^2)*E172</f>
        <v>0.27272489807695227</v>
      </c>
      <c r="I172" s="1">
        <f>(H172/E172)*100</f>
        <v>1.4059095081588888</v>
      </c>
      <c r="K172" s="11">
        <v>1530</v>
      </c>
      <c r="L172" s="11">
        <v>220</v>
      </c>
      <c r="M172" s="11">
        <v>5591</v>
      </c>
      <c r="N172" s="11">
        <v>99.52</v>
      </c>
      <c r="O172" s="1">
        <f>M172/N172</f>
        <v>56.179662379421224</v>
      </c>
      <c r="P172" s="2">
        <f>SQRT(M172)</f>
        <v>74.77298977572049</v>
      </c>
      <c r="Q172" s="2">
        <v>0.01</v>
      </c>
      <c r="R172" s="2">
        <f>SQRT((P172/M172)^2+(Q172/N172)^2)*O172</f>
        <v>0.7513575184581384</v>
      </c>
      <c r="S172" s="1">
        <f>(R172/O172)*100</f>
        <v>1.337419070594776</v>
      </c>
      <c r="T172" s="1"/>
      <c r="X172" s="3">
        <f>A104</f>
        <v>1460</v>
      </c>
      <c r="Y172" s="3">
        <f>120</f>
        <v>120</v>
      </c>
      <c r="Z172" s="4">
        <f>E104</f>
        <v>25.81311306143521</v>
      </c>
      <c r="AA172" s="4">
        <f>H104</f>
        <v>0.3652957054481058</v>
      </c>
      <c r="AB172" s="4">
        <f>E336</f>
        <v>2546.535087719298</v>
      </c>
      <c r="AC172" s="4">
        <f>H336</f>
        <v>15.376508021709736</v>
      </c>
      <c r="AE172" s="3">
        <f>K104</f>
        <v>1460</v>
      </c>
      <c r="AF172" s="3">
        <f>120</f>
        <v>120</v>
      </c>
      <c r="AG172" s="4">
        <f>O104</f>
        <v>84.83333333333333</v>
      </c>
      <c r="AH172" s="4">
        <f>R104</f>
        <v>1.189154656496749</v>
      </c>
      <c r="AI172" s="4">
        <f>O336</f>
        <v>10737.4</v>
      </c>
      <c r="AJ172" s="4">
        <f>R336</f>
        <v>23.784300277493973</v>
      </c>
      <c r="AL172" s="5">
        <f>X172</f>
        <v>1460</v>
      </c>
      <c r="AM172" s="5">
        <f>120</f>
        <v>120</v>
      </c>
      <c r="AN172" s="4">
        <f>(AB172-Z172)/Z172</f>
        <v>97.65276929824562</v>
      </c>
      <c r="AO172" s="4">
        <f>SQRT((SQRT(AC172^2+AA172^2)/(AB172-Z172))^2+(AA172/Z172)^2)*AN172</f>
        <v>1.5049240076337178</v>
      </c>
      <c r="AP172" s="4">
        <f>(AO172/AN172)*100</f>
        <v>1.5410971121950092</v>
      </c>
      <c r="AR172" s="5">
        <f>AL172</f>
        <v>1460</v>
      </c>
      <c r="AS172" s="5">
        <f>120</f>
        <v>120</v>
      </c>
      <c r="AT172" s="4">
        <f>(AI172-AG172)/AG172</f>
        <v>125.5705304518664</v>
      </c>
      <c r="AU172" s="4">
        <f>SQRT((SQRT(AJ172^2+AH172^2)/(AI172-AG172))^2+(AH172/AG172)^2)*AT172</f>
        <v>1.7824336490758275</v>
      </c>
      <c r="AV172" s="4">
        <f>(AU172/AT172)*100</f>
        <v>1.4194681209530038</v>
      </c>
    </row>
    <row r="173" spans="1:48" ht="12.75">
      <c r="A173" s="11">
        <v>1530</v>
      </c>
      <c r="B173" s="11">
        <v>240.3</v>
      </c>
      <c r="C173" s="11">
        <v>5187</v>
      </c>
      <c r="D173" s="11">
        <v>287.9</v>
      </c>
      <c r="E173" s="1">
        <f>C173/D173</f>
        <v>18.016672455713792</v>
      </c>
      <c r="F173" s="2">
        <f>SQRT(C173)</f>
        <v>72.02083032012335</v>
      </c>
      <c r="G173" s="2">
        <v>0.1</v>
      </c>
      <c r="H173" s="2">
        <f>SQRT((F173/C173)^2+(G173/D173)^2)*E173</f>
        <v>0.25023745042170237</v>
      </c>
      <c r="I173" s="1">
        <f>(H173/E173)*100</f>
        <v>1.388921572708851</v>
      </c>
      <c r="K173" s="11">
        <v>1530</v>
      </c>
      <c r="L173" s="11">
        <v>239.8</v>
      </c>
      <c r="M173" s="11">
        <v>5011</v>
      </c>
      <c r="N173" s="11">
        <v>106.54</v>
      </c>
      <c r="O173" s="1">
        <f>M173/N173</f>
        <v>47.03397784869532</v>
      </c>
      <c r="P173" s="2">
        <f>SQRT(M173)</f>
        <v>70.78841713161836</v>
      </c>
      <c r="Q173" s="2">
        <v>0.01</v>
      </c>
      <c r="R173" s="2">
        <f>SQRT((P173/M173)^2+(Q173/N173)^2)*O173</f>
        <v>0.6644450878042082</v>
      </c>
      <c r="S173" s="1">
        <f>(R173/O173)*100</f>
        <v>1.4126916714160915</v>
      </c>
      <c r="T173" s="1"/>
      <c r="X173" s="3">
        <f>A105</f>
        <v>1460</v>
      </c>
      <c r="Y173" s="3">
        <v>140</v>
      </c>
      <c r="Z173" s="4">
        <f>E105</f>
        <v>21.547721410146174</v>
      </c>
      <c r="AA173" s="4">
        <f>H105</f>
        <v>0.3045067258630443</v>
      </c>
      <c r="AB173" s="4">
        <f>E337</f>
        <v>1587.6732673267327</v>
      </c>
      <c r="AC173" s="4">
        <f>H337</f>
        <v>11.847938628087443</v>
      </c>
      <c r="AE173" s="3">
        <f>K105</f>
        <v>1460</v>
      </c>
      <c r="AF173" s="3">
        <v>140</v>
      </c>
      <c r="AG173" s="4">
        <f>O105</f>
        <v>68.81371121317352</v>
      </c>
      <c r="AH173" s="4">
        <f>R105</f>
        <v>0.8780140408371787</v>
      </c>
      <c r="AI173" s="4">
        <f>O337</f>
        <v>8613.7</v>
      </c>
      <c r="AJ173" s="4">
        <f>R337</f>
        <v>21.19513993637457</v>
      </c>
      <c r="AL173" s="5">
        <f>X173</f>
        <v>1460</v>
      </c>
      <c r="AM173" s="5">
        <v>140</v>
      </c>
      <c r="AN173" s="4">
        <f>(AB173-Z173)/Z173</f>
        <v>72.68172425782083</v>
      </c>
      <c r="AO173" s="4">
        <f>SQRT((SQRT(AC173^2+AA173^2)/(AB173-Z173))^2+(AA173/Z173)^2)*AN173</f>
        <v>1.1651198535051224</v>
      </c>
      <c r="AP173" s="4">
        <f>(AO173/AN173)*100</f>
        <v>1.6030437711853691</v>
      </c>
      <c r="AR173" s="5">
        <f>AL173</f>
        <v>1460</v>
      </c>
      <c r="AS173" s="5">
        <v>140</v>
      </c>
      <c r="AT173" s="4">
        <f>(AI173-AG173)/AG173</f>
        <v>124.17418183298064</v>
      </c>
      <c r="AU173" s="4">
        <f>SQRT((SQRT(AJ173^2+AH173^2)/(AI173-AG173))^2+(AH173/AG173)^2)*AT173</f>
        <v>1.61408591212886</v>
      </c>
      <c r="AV173" s="4">
        <f>(AU173/AT173)*100</f>
        <v>1.2998562892082284</v>
      </c>
    </row>
    <row r="174" spans="1:48" ht="12.75">
      <c r="A174" s="1">
        <v>1540</v>
      </c>
      <c r="B174" s="1">
        <v>80.9</v>
      </c>
      <c r="C174" s="1">
        <v>12059</v>
      </c>
      <c r="D174" s="1">
        <v>130.4</v>
      </c>
      <c r="E174" s="1">
        <f>C174/D174</f>
        <v>92.47699386503066</v>
      </c>
      <c r="F174" s="2">
        <f>SQRT(C174)</f>
        <v>109.81347822558031</v>
      </c>
      <c r="G174" s="2">
        <v>0.1</v>
      </c>
      <c r="H174" s="2">
        <f>SQRT((F174/C174)^2+(G174/D174)^2)*E174</f>
        <v>0.8451087237928133</v>
      </c>
      <c r="I174" s="1">
        <f>(H174/E174)*100</f>
        <v>0.9138583430017653</v>
      </c>
      <c r="K174" s="11">
        <v>1540</v>
      </c>
      <c r="L174" s="11">
        <v>79.7</v>
      </c>
      <c r="M174" s="11">
        <v>6115</v>
      </c>
      <c r="N174" s="11">
        <v>30.55</v>
      </c>
      <c r="O174" s="1">
        <f>M174/N174</f>
        <v>200.16366612111293</v>
      </c>
      <c r="P174" s="2">
        <f>SQRT(M174)</f>
        <v>78.19846545808939</v>
      </c>
      <c r="Q174" s="2">
        <v>0.01</v>
      </c>
      <c r="R174" s="2">
        <f>SQRT((P174/M174)^2+(Q174/N174)^2)*O174</f>
        <v>2.56052632042582</v>
      </c>
      <c r="S174" s="1">
        <f>(R174/O174)*100</f>
        <v>1.2792163383321145</v>
      </c>
      <c r="T174" s="1"/>
      <c r="X174" s="3">
        <f>A106</f>
        <v>1460</v>
      </c>
      <c r="Y174" s="3">
        <v>160</v>
      </c>
      <c r="Z174" s="4">
        <f>E106</f>
        <v>19.136415743217427</v>
      </c>
      <c r="AA174" s="4">
        <f>H106</f>
        <v>0.27051239225622403</v>
      </c>
      <c r="AB174" s="4">
        <f>E338</f>
        <v>1039.8148148148148</v>
      </c>
      <c r="AC174" s="4">
        <f>H338</f>
        <v>13.746850397186408</v>
      </c>
      <c r="AE174" s="3">
        <f>K106</f>
        <v>1460</v>
      </c>
      <c r="AF174" s="3">
        <v>160</v>
      </c>
      <c r="AG174" s="4">
        <f>O106</f>
        <v>55.301524188204105</v>
      </c>
      <c r="AH174" s="4">
        <f>R106</f>
        <v>0.7815586398447785</v>
      </c>
      <c r="AI174" s="4">
        <f>O338</f>
        <v>7098.95</v>
      </c>
      <c r="AJ174" s="4">
        <f>R338</f>
        <v>19.17149636245499</v>
      </c>
      <c r="AL174" s="5">
        <f>X174</f>
        <v>1460</v>
      </c>
      <c r="AM174" s="5">
        <v>160</v>
      </c>
      <c r="AN174" s="4">
        <f>(AB174-Z174)/Z174</f>
        <v>53.33696825819429</v>
      </c>
      <c r="AO174" s="4">
        <f>SQRT((SQRT(AC174^2+AA174^2)/(AB174-Z174))^2+(AA174/Z174)^2)*AN174</f>
        <v>1.0414964973815872</v>
      </c>
      <c r="AP174" s="4">
        <f>(AO174/AN174)*100</f>
        <v>1.9526728484826834</v>
      </c>
      <c r="AR174" s="5">
        <f>AL174</f>
        <v>1460</v>
      </c>
      <c r="AS174" s="5">
        <v>160</v>
      </c>
      <c r="AT174" s="4">
        <f>(AI174-AG174)/AG174</f>
        <v>127.36807130017975</v>
      </c>
      <c r="AU174" s="4">
        <f>SQRT((SQRT(AJ174^2+AH174^2)/(AI174-AG174))^2+(AH174/AG174)^2)*AT174</f>
        <v>1.8331852928772563</v>
      </c>
      <c r="AV174" s="4">
        <f>(AU174/AT174)*100</f>
        <v>1.4392816615373127</v>
      </c>
    </row>
    <row r="175" spans="1:48" ht="12.75">
      <c r="A175" s="1">
        <v>1540</v>
      </c>
      <c r="B175" s="1">
        <v>100.4</v>
      </c>
      <c r="C175" s="1">
        <v>10505</v>
      </c>
      <c r="D175" s="1">
        <v>155.7</v>
      </c>
      <c r="E175" s="1">
        <f>C175/D175</f>
        <v>67.46949261400128</v>
      </c>
      <c r="F175" s="2">
        <f>SQRT(C175)</f>
        <v>102.49390225764652</v>
      </c>
      <c r="G175" s="2">
        <v>0.1</v>
      </c>
      <c r="H175" s="2">
        <f>SQRT((F175/C175)^2+(G175/D175)^2)*E175</f>
        <v>0.6597028301649411</v>
      </c>
      <c r="I175" s="1">
        <f>(H175/E175)*100</f>
        <v>0.9777794446138157</v>
      </c>
      <c r="K175" s="11">
        <v>1540</v>
      </c>
      <c r="L175" s="11">
        <v>99.9</v>
      </c>
      <c r="M175" s="11">
        <v>5043</v>
      </c>
      <c r="N175" s="11">
        <v>32.01</v>
      </c>
      <c r="O175" s="1">
        <f>M175/N175</f>
        <v>157.5445173383318</v>
      </c>
      <c r="P175" s="2">
        <f>SQRT(M175)</f>
        <v>71.01408311032397</v>
      </c>
      <c r="Q175" s="2">
        <v>0.01</v>
      </c>
      <c r="R175" s="2">
        <f>SQRT((P175/M175)^2+(Q175/N175)^2)*O175</f>
        <v>2.2190426916935704</v>
      </c>
      <c r="S175" s="1">
        <f>(R175/O175)*100</f>
        <v>1.4085178774759306</v>
      </c>
      <c r="T175" s="1"/>
      <c r="X175" s="3">
        <f>A107</f>
        <v>1460</v>
      </c>
      <c r="Y175" s="3">
        <v>180</v>
      </c>
      <c r="Z175" s="4">
        <f>E107</f>
        <v>17.89756446991404</v>
      </c>
      <c r="AA175" s="4">
        <f>H107</f>
        <v>0.2532668880516072</v>
      </c>
      <c r="AB175" s="4">
        <f>E339</f>
        <v>697.51677852349</v>
      </c>
      <c r="AC175" s="4">
        <f>H339</f>
        <v>8.290233395121483</v>
      </c>
      <c r="AE175" s="3">
        <f>K107</f>
        <v>1460</v>
      </c>
      <c r="AF175" s="3">
        <v>180</v>
      </c>
      <c r="AG175" s="4">
        <f>O107</f>
        <v>44.84457583086984</v>
      </c>
      <c r="AH175" s="4">
        <f>R107</f>
        <v>0.6338306275705347</v>
      </c>
      <c r="AI175" s="4">
        <f>O339</f>
        <v>5846.4</v>
      </c>
      <c r="AJ175" s="4">
        <f>R339</f>
        <v>17.3454633331024</v>
      </c>
      <c r="AL175" s="5">
        <f>X175</f>
        <v>1460</v>
      </c>
      <c r="AM175" s="5">
        <v>180</v>
      </c>
      <c r="AN175" s="4">
        <f>(AB175-Z175)/Z175</f>
        <v>37.97272054507872</v>
      </c>
      <c r="AO175" s="4">
        <f>SQRT((SQRT(AC175^2+AA175^2)/(AB175-Z175))^2+(AA175/Z175)^2)*AN175</f>
        <v>0.7095789735617906</v>
      </c>
      <c r="AP175" s="4">
        <f>(AO175/AN175)*100</f>
        <v>1.8686545587889205</v>
      </c>
      <c r="AR175" s="5">
        <f>AL175</f>
        <v>1460</v>
      </c>
      <c r="AS175" s="5">
        <v>180</v>
      </c>
      <c r="AT175" s="4">
        <f>(AI175-AG175)/AG175</f>
        <v>129.37028206152615</v>
      </c>
      <c r="AU175" s="4">
        <f>SQRT((SQRT(AJ175^2+AH175^2)/(AI175-AG175))^2+(AH175/AG175)^2)*AT175</f>
        <v>1.8690273103093615</v>
      </c>
      <c r="AV175" s="4">
        <f>(AU175/AT175)*100</f>
        <v>1.4447114750978791</v>
      </c>
    </row>
    <row r="176" spans="1:48" ht="12.75">
      <c r="A176" s="1">
        <v>1540</v>
      </c>
      <c r="B176" s="1">
        <v>120.5</v>
      </c>
      <c r="C176" s="1">
        <v>5244</v>
      </c>
      <c r="D176" s="1">
        <v>108.3</v>
      </c>
      <c r="E176" s="1">
        <f>C176/D176</f>
        <v>48.421052631578945</v>
      </c>
      <c r="F176" s="2">
        <f>SQRT(C176)</f>
        <v>72.41546796092669</v>
      </c>
      <c r="G176" s="2">
        <v>0.1</v>
      </c>
      <c r="H176" s="2">
        <f>SQRT((F176/C176)^2+(G176/D176)^2)*E176</f>
        <v>0.6701493315355489</v>
      </c>
      <c r="I176" s="1">
        <f>(H176/E176)*100</f>
        <v>1.3840040542581988</v>
      </c>
      <c r="K176" s="11">
        <v>1540</v>
      </c>
      <c r="L176" s="11">
        <v>119.7</v>
      </c>
      <c r="M176" s="11">
        <v>5030</v>
      </c>
      <c r="N176" s="11">
        <v>37.54</v>
      </c>
      <c r="O176" s="1">
        <f>M176/N176</f>
        <v>133.99041022908898</v>
      </c>
      <c r="P176" s="2">
        <f>SQRT(M176)</f>
        <v>70.92249290598858</v>
      </c>
      <c r="Q176" s="2">
        <v>0.01</v>
      </c>
      <c r="R176" s="2">
        <f>SQRT((P176/M176)^2+(Q176/N176)^2)*O176</f>
        <v>1.8895884084830183</v>
      </c>
      <c r="S176" s="1">
        <f>(R176/O176)*100</f>
        <v>1.410241527921521</v>
      </c>
      <c r="T176" s="1"/>
      <c r="X176" s="3">
        <f>A108</f>
        <v>1460</v>
      </c>
      <c r="Y176" s="3">
        <v>200</v>
      </c>
      <c r="Z176" s="4">
        <f>E108</f>
        <v>18.751874062968515</v>
      </c>
      <c r="AA176" s="4">
        <f>H108</f>
        <v>0.26520517433087976</v>
      </c>
      <c r="AB176" s="4">
        <f>E340</f>
        <v>475.24444444444447</v>
      </c>
      <c r="AC176" s="4">
        <f>H340</f>
        <v>5.0579989835932935</v>
      </c>
      <c r="AE176" s="3">
        <f>K108</f>
        <v>1460</v>
      </c>
      <c r="AF176" s="3">
        <v>200</v>
      </c>
      <c r="AG176" s="4">
        <f>O108</f>
        <v>38.78056329309811</v>
      </c>
      <c r="AH176" s="4">
        <f>R108</f>
        <v>0.5477912584376826</v>
      </c>
      <c r="AI176" s="4">
        <f>O340</f>
        <v>4766.35</v>
      </c>
      <c r="AJ176" s="4">
        <f>R340</f>
        <v>15.620404062655517</v>
      </c>
      <c r="AL176" s="5">
        <f>X176</f>
        <v>1460</v>
      </c>
      <c r="AM176" s="5">
        <v>200</v>
      </c>
      <c r="AN176" s="4">
        <f>(AB176-Z176)/Z176</f>
        <v>24.343837253203635</v>
      </c>
      <c r="AO176" s="4">
        <f>SQRT((SQRT(AC176^2+AA176^2)/(AB176-Z176))^2+(AA176/Z176)^2)*AN176</f>
        <v>0.43759863908132823</v>
      </c>
      <c r="AP176" s="4">
        <f>(AO176/AN176)*100</f>
        <v>1.7975746162357396</v>
      </c>
      <c r="AR176" s="5">
        <f>AL176</f>
        <v>1460</v>
      </c>
      <c r="AS176" s="5">
        <v>200</v>
      </c>
      <c r="AT176" s="4">
        <f>(AI176-AG176)/AG176</f>
        <v>121.90564126097368</v>
      </c>
      <c r="AU176" s="4">
        <f>SQRT((SQRT(AJ176^2+AH176^2)/(AI176-AG176))^2+(AH176/AG176)^2)*AT176</f>
        <v>1.7685046701154674</v>
      </c>
      <c r="AV176" s="4">
        <f>(AU176/AT176)*100</f>
        <v>1.4507160225091473</v>
      </c>
    </row>
    <row r="177" spans="1:48" ht="12.75">
      <c r="A177" s="1">
        <v>1540</v>
      </c>
      <c r="B177" s="1">
        <v>140.5</v>
      </c>
      <c r="C177" s="1">
        <v>30214</v>
      </c>
      <c r="D177" s="1">
        <v>848.1</v>
      </c>
      <c r="E177" s="1">
        <f>C177/D177</f>
        <v>35.62551585897889</v>
      </c>
      <c r="F177" s="2">
        <f>SQRT(C177)</f>
        <v>173.821747776278</v>
      </c>
      <c r="G177" s="2">
        <v>0.1</v>
      </c>
      <c r="H177" s="2">
        <f>SQRT((F177/C177)^2+(G177/D177)^2)*E177</f>
        <v>0.20499734931935312</v>
      </c>
      <c r="I177" s="1">
        <f>(H177/E177)*100</f>
        <v>0.5754228237166327</v>
      </c>
      <c r="K177" s="11">
        <v>1540</v>
      </c>
      <c r="L177" s="11">
        <v>140.1</v>
      </c>
      <c r="M177" s="11">
        <v>5280</v>
      </c>
      <c r="N177" s="11">
        <v>47.69</v>
      </c>
      <c r="O177" s="1">
        <f>M177/N177</f>
        <v>110.71503459844831</v>
      </c>
      <c r="P177" s="2">
        <f>SQRT(M177)</f>
        <v>72.6636084983398</v>
      </c>
      <c r="Q177" s="2">
        <v>0.01</v>
      </c>
      <c r="R177" s="2">
        <f>SQRT((P177/M177)^2+(Q177/N177)^2)*O177</f>
        <v>1.523842370368637</v>
      </c>
      <c r="S177" s="1">
        <f>(R177/O177)*100</f>
        <v>1.3763644439939449</v>
      </c>
      <c r="T177" s="1"/>
      <c r="X177" s="3">
        <f>A109</f>
        <v>1460</v>
      </c>
      <c r="Y177" s="3">
        <v>220</v>
      </c>
      <c r="Z177" s="4">
        <f>E109</f>
        <v>17.51663747810858</v>
      </c>
      <c r="AA177" s="4">
        <f>H109</f>
        <v>0.24777386927317352</v>
      </c>
      <c r="AB177" s="4">
        <f>E341</f>
        <v>333.15789473684214</v>
      </c>
      <c r="AC177" s="4">
        <f>H341</f>
        <v>3.4871433938003396</v>
      </c>
      <c r="AE177" s="3">
        <f>K109</f>
        <v>1460</v>
      </c>
      <c r="AF177" s="3">
        <v>220</v>
      </c>
      <c r="AG177" s="4">
        <f>O109</f>
        <v>34.38186813186813</v>
      </c>
      <c r="AH177" s="4">
        <f>R109</f>
        <v>0.4859473020552405</v>
      </c>
      <c r="AI177" s="4">
        <f>O341</f>
        <v>3970.75</v>
      </c>
      <c r="AJ177" s="4">
        <f>R341</f>
        <v>14.229519102577747</v>
      </c>
      <c r="AL177" s="5">
        <f>X177</f>
        <v>1460</v>
      </c>
      <c r="AM177" s="5">
        <v>220</v>
      </c>
      <c r="AN177" s="4">
        <f>(AB177-Z177)/Z177</f>
        <v>18.019511887096268</v>
      </c>
      <c r="AO177" s="4">
        <f>SQRT((SQRT(AC177^2+AA177^2)/(AB177-Z177))^2+(AA177/Z177)^2)*AN177</f>
        <v>0.32372639281101306</v>
      </c>
      <c r="AP177" s="4">
        <f>(AO177/AN177)*100</f>
        <v>1.7965325300672144</v>
      </c>
      <c r="AR177" s="5">
        <f>AL177</f>
        <v>1460</v>
      </c>
      <c r="AS177" s="5">
        <v>220</v>
      </c>
      <c r="AT177" s="4">
        <f>(AI177-AG177)/AG177</f>
        <v>114.48965241709948</v>
      </c>
      <c r="AU177" s="4">
        <f>SQRT((SQRT(AJ177^2+AH177^2)/(AI177-AG177))^2+(AH177/AG177)^2)*AT177</f>
        <v>1.6703237515640301</v>
      </c>
      <c r="AV177" s="4">
        <f>(AU177/AT177)*100</f>
        <v>1.4589298825703838</v>
      </c>
    </row>
    <row r="178" spans="1:48" ht="12.75">
      <c r="A178" s="1">
        <v>1540</v>
      </c>
      <c r="B178" s="1">
        <v>160.7</v>
      </c>
      <c r="C178" s="1">
        <v>7743</v>
      </c>
      <c r="D178" s="1">
        <v>268.2</v>
      </c>
      <c r="E178" s="1">
        <f>C178/D178</f>
        <v>28.870246085011185</v>
      </c>
      <c r="F178" s="2">
        <f>SQRT(C178)</f>
        <v>87.99431799837987</v>
      </c>
      <c r="G178" s="2">
        <v>0.1</v>
      </c>
      <c r="H178" s="2">
        <f>SQRT((F178/C178)^2+(G178/D178)^2)*E178</f>
        <v>0.3282687015934072</v>
      </c>
      <c r="I178" s="1">
        <f>(H178/E178)*100</f>
        <v>1.1370485053254786</v>
      </c>
      <c r="K178" s="11">
        <v>1540</v>
      </c>
      <c r="L178" s="11">
        <v>160.2</v>
      </c>
      <c r="M178" s="11">
        <v>4995</v>
      </c>
      <c r="N178" s="11">
        <v>53.14</v>
      </c>
      <c r="O178" s="1">
        <f>M178/N178</f>
        <v>93.9969890854347</v>
      </c>
      <c r="P178" s="2">
        <f>SQRT(M178)</f>
        <v>70.67531393633848</v>
      </c>
      <c r="Q178" s="2">
        <v>0.01</v>
      </c>
      <c r="R178" s="2">
        <f>SQRT((P178/M178)^2+(Q178/N178)^2)*O178</f>
        <v>1.3301009480872334</v>
      </c>
      <c r="S178" s="1">
        <f>(R178/O178)*100</f>
        <v>1.4150463339610726</v>
      </c>
      <c r="T178" s="1"/>
      <c r="X178" s="3">
        <f>A110</f>
        <v>1460</v>
      </c>
      <c r="Y178" s="3">
        <v>240</v>
      </c>
      <c r="Z178" s="4">
        <f>E110</f>
        <v>16.600265604249667</v>
      </c>
      <c r="AA178" s="4">
        <f>H110</f>
        <v>0.23482789207361526</v>
      </c>
      <c r="AB178" s="4">
        <f>E342</f>
        <v>238.22014051522245</v>
      </c>
      <c r="AC178" s="4">
        <f>H342</f>
        <v>2.4269672765286145</v>
      </c>
      <c r="AE178" s="3">
        <f>K110</f>
        <v>1460</v>
      </c>
      <c r="AF178" s="3">
        <v>240</v>
      </c>
      <c r="AG178" s="4">
        <f>O110</f>
        <v>30.916870415647924</v>
      </c>
      <c r="AH178" s="4">
        <f>R110</f>
        <v>0.4347205962547112</v>
      </c>
      <c r="AI178" s="4">
        <f>O342</f>
        <v>3242.55</v>
      </c>
      <c r="AJ178" s="4">
        <f>R342</f>
        <v>12.835732648572307</v>
      </c>
      <c r="AL178" s="5">
        <f>X178</f>
        <v>1460</v>
      </c>
      <c r="AM178" s="5">
        <v>240</v>
      </c>
      <c r="AN178" s="4">
        <f>(AB178-Z178)/Z178</f>
        <v>13.350381264637</v>
      </c>
      <c r="AO178" s="4">
        <f>SQRT((SQRT(AC178^2+AA178^2)/(AB178-Z178))^2+(AA178/Z178)^2)*AN178</f>
        <v>0.23925066585616456</v>
      </c>
      <c r="AP178" s="4">
        <f>(AO178/AN178)*100</f>
        <v>1.792088638621137</v>
      </c>
      <c r="AR178" s="5">
        <f>AL178</f>
        <v>1460</v>
      </c>
      <c r="AS178" s="5">
        <v>240</v>
      </c>
      <c r="AT178" s="4">
        <f>(AI178-AG178)/AG178</f>
        <v>103.87963226571767</v>
      </c>
      <c r="AU178" s="4">
        <f>SQRT((SQRT(AJ178^2+AH178^2)/(AI178-AG178))^2+(AH178/AG178)^2)*AT178</f>
        <v>1.5185687696116776</v>
      </c>
      <c r="AV178" s="4">
        <f>(AU178/AT178)*100</f>
        <v>1.4618542023014411</v>
      </c>
    </row>
    <row r="179" spans="1:48" ht="12.75">
      <c r="A179" s="1">
        <v>1540</v>
      </c>
      <c r="B179" s="1">
        <v>180.4</v>
      </c>
      <c r="C179" s="1">
        <v>5167</v>
      </c>
      <c r="D179" s="1">
        <v>205.1</v>
      </c>
      <c r="E179" s="1">
        <f>C179/D179</f>
        <v>25.192588980984887</v>
      </c>
      <c r="F179" s="2">
        <f>SQRT(C179)</f>
        <v>71.88184749990779</v>
      </c>
      <c r="G179" s="2">
        <v>0.1</v>
      </c>
      <c r="H179" s="2">
        <f>SQRT((F179/C179)^2+(G179/D179)^2)*E179</f>
        <v>0.35068737426538604</v>
      </c>
      <c r="I179" s="1">
        <f>(H179/E179)*100</f>
        <v>1.3920259427488033</v>
      </c>
      <c r="K179" s="11">
        <v>1540</v>
      </c>
      <c r="L179" s="11">
        <v>180.1</v>
      </c>
      <c r="M179" s="11">
        <v>5009</v>
      </c>
      <c r="N179" s="11">
        <v>62.32</v>
      </c>
      <c r="O179" s="1">
        <f>M179/N179</f>
        <v>80.3754813863928</v>
      </c>
      <c r="P179" s="2">
        <f>SQRT(M179)</f>
        <v>70.77428911688199</v>
      </c>
      <c r="Q179" s="2">
        <v>0.01</v>
      </c>
      <c r="R179" s="2">
        <f>SQRT((P179/M179)^2+(Q179/N179)^2)*O179</f>
        <v>1.13573255661074</v>
      </c>
      <c r="S179" s="1">
        <f>(R179/O179)*100</f>
        <v>1.4130335980830768</v>
      </c>
      <c r="T179" s="1"/>
      <c r="X179" s="3">
        <f>A111</f>
        <v>1470</v>
      </c>
      <c r="Y179" s="3">
        <f>80</f>
        <v>80</v>
      </c>
      <c r="Z179" s="4">
        <f>E111</f>
        <v>79.82632541133455</v>
      </c>
      <c r="AA179" s="4">
        <f>H111</f>
        <v>0.8573203292652121</v>
      </c>
      <c r="AB179" s="4">
        <f>E343</f>
        <v>6555.247524752475</v>
      </c>
      <c r="AC179" s="4">
        <f>H343</f>
        <v>69.72439344411843</v>
      </c>
      <c r="AE179" s="3">
        <f>K111</f>
        <v>1470</v>
      </c>
      <c r="AF179" s="3">
        <f>80</f>
        <v>80</v>
      </c>
      <c r="AG179" s="4">
        <f>O111</f>
        <v>143.6379163108454</v>
      </c>
      <c r="AH179" s="4">
        <f>R111</f>
        <v>2.0224800264391782</v>
      </c>
      <c r="AI179" s="4">
        <f>O343</f>
        <v>18094.073591663953</v>
      </c>
      <c r="AJ179" s="4">
        <f>R343</f>
        <v>24.978115580990213</v>
      </c>
      <c r="AL179" s="5">
        <f>X179</f>
        <v>1470</v>
      </c>
      <c r="AM179" s="5">
        <f>80</f>
        <v>80</v>
      </c>
      <c r="AN179" s="4">
        <f>(AB179-Z179)/Z179</f>
        <v>81.11886856840958</v>
      </c>
      <c r="AO179" s="4">
        <f>SQRT((SQRT(AC179^2+AA179^2)/(AB179-Z179))^2+(AA179/Z179)^2)*AN179</f>
        <v>1.233703832572732</v>
      </c>
      <c r="AP179" s="4">
        <f>(AO179/AN179)*100</f>
        <v>1.5208592702847163</v>
      </c>
      <c r="AR179" s="5">
        <f>AL179</f>
        <v>1470</v>
      </c>
      <c r="AS179" s="5">
        <f>80</f>
        <v>80</v>
      </c>
      <c r="AT179" s="4">
        <f>(AI179-AG179)/AG179</f>
        <v>124.9700367172324</v>
      </c>
      <c r="AU179" s="4">
        <f>SQRT((SQRT(AJ179^2+AH179^2)/(AI179-AG179))^2+(AH179/AG179)^2)*AT179</f>
        <v>1.7682566143038503</v>
      </c>
      <c r="AV179" s="4">
        <f>(AU179/AT179)*100</f>
        <v>1.4149444624913208</v>
      </c>
    </row>
    <row r="180" spans="1:48" ht="12.75">
      <c r="A180" s="1">
        <v>1540</v>
      </c>
      <c r="B180" s="1">
        <v>200.3</v>
      </c>
      <c r="C180" s="1">
        <v>8433</v>
      </c>
      <c r="D180" s="1">
        <v>301.6</v>
      </c>
      <c r="E180" s="1">
        <f>C180/D180</f>
        <v>27.960875331564985</v>
      </c>
      <c r="F180" s="2">
        <f>SQRT(C180)</f>
        <v>91.8313671900838</v>
      </c>
      <c r="G180" s="2">
        <v>0.1</v>
      </c>
      <c r="H180" s="2">
        <f>SQRT((F180/C180)^2+(G180/D180)^2)*E180</f>
        <v>0.30462176743242514</v>
      </c>
      <c r="I180" s="1">
        <f>(H180/E180)*100</f>
        <v>1.0894571926671341</v>
      </c>
      <c r="K180" s="11">
        <v>1540</v>
      </c>
      <c r="L180" s="11">
        <v>199.7</v>
      </c>
      <c r="M180" s="11">
        <v>5458</v>
      </c>
      <c r="N180" s="11">
        <v>78.45</v>
      </c>
      <c r="O180" s="1">
        <f>M180/N180</f>
        <v>69.5729764181007</v>
      </c>
      <c r="P180" s="2">
        <f>SQRT(M180)</f>
        <v>73.87827826905551</v>
      </c>
      <c r="Q180" s="2">
        <v>0.01</v>
      </c>
      <c r="R180" s="2">
        <f>SQRT((P180/M180)^2+(Q180/N180)^2)*O180</f>
        <v>0.9417661456323901</v>
      </c>
      <c r="S180" s="1">
        <f>(R180/O180)*100</f>
        <v>1.353637854980964</v>
      </c>
      <c r="T180" s="1"/>
      <c r="X180" s="3">
        <f>A112</f>
        <v>1470</v>
      </c>
      <c r="Y180" s="3">
        <f>100</f>
        <v>100</v>
      </c>
      <c r="Z180" s="4">
        <f>E112</f>
        <v>53.74012921751615</v>
      </c>
      <c r="AA180" s="4">
        <f>H112</f>
        <v>0.3107084967733699</v>
      </c>
      <c r="AB180" s="4">
        <f>E344</f>
        <v>4232.178217821783</v>
      </c>
      <c r="AC180" s="4">
        <f>H344</f>
        <v>46.63548425887854</v>
      </c>
      <c r="AE180" s="3">
        <f>K112</f>
        <v>1470</v>
      </c>
      <c r="AF180" s="3">
        <f>100</f>
        <v>100</v>
      </c>
      <c r="AG180" s="4">
        <f>O112</f>
        <v>113.28224776500639</v>
      </c>
      <c r="AH180" s="4">
        <f>R112</f>
        <v>1.5530190277390399</v>
      </c>
      <c r="AI180" s="4">
        <f>O344</f>
        <v>13924.925373134329</v>
      </c>
      <c r="AJ180" s="4">
        <f>R344</f>
        <v>20.80739100192965</v>
      </c>
      <c r="AL180" s="5">
        <f>X180</f>
        <v>1470</v>
      </c>
      <c r="AM180" s="5">
        <f>100</f>
        <v>100</v>
      </c>
      <c r="AN180" s="4">
        <f>(AB180-Z180)/Z180</f>
        <v>77.75266173424717</v>
      </c>
      <c r="AO180" s="4">
        <f>SQRT((SQRT(AC180^2+AA180^2)/(AB180-Z180))^2+(AA180/Z180)^2)*AN180</f>
        <v>0.9773388758987757</v>
      </c>
      <c r="AP180" s="4">
        <f>(AO180/AN180)*100</f>
        <v>1.256984460852604</v>
      </c>
      <c r="AR180" s="5">
        <f>AL180</f>
        <v>1470</v>
      </c>
      <c r="AS180" s="5">
        <f>100</f>
        <v>100</v>
      </c>
      <c r="AT180" s="4">
        <f>(AI180-AG180)/AG180</f>
        <v>121.92239647310237</v>
      </c>
      <c r="AU180" s="4">
        <f>SQRT((SQRT(AJ180^2+AH180^2)/(AI180-AG180))^2+(AH180/AG180)^2)*AT180</f>
        <v>1.6815870559184705</v>
      </c>
      <c r="AV180" s="4">
        <f>(AU180/AT180)*100</f>
        <v>1.3792273647520126</v>
      </c>
    </row>
    <row r="181" spans="1:48" ht="12.75">
      <c r="A181" s="1">
        <v>1540</v>
      </c>
      <c r="B181" s="11">
        <v>220.7</v>
      </c>
      <c r="C181" s="11">
        <v>11205</v>
      </c>
      <c r="D181" s="11">
        <v>449.9</v>
      </c>
      <c r="E181" s="11">
        <f>C181/D181</f>
        <v>24.905534563236277</v>
      </c>
      <c r="F181" s="2">
        <f>SQRT(C181)</f>
        <v>105.8536725862641</v>
      </c>
      <c r="G181" s="2">
        <v>0.1</v>
      </c>
      <c r="H181" s="2">
        <f>SQRT((F181/C181)^2+(G181/D181)^2)*E181</f>
        <v>0.23534778336452042</v>
      </c>
      <c r="I181" s="1">
        <f>(H181/E181)*100</f>
        <v>0.9449617825586589</v>
      </c>
      <c r="K181" s="11">
        <v>1540</v>
      </c>
      <c r="L181" s="11">
        <v>219.7</v>
      </c>
      <c r="M181" s="11">
        <v>5458</v>
      </c>
      <c r="N181" s="11">
        <v>78.45</v>
      </c>
      <c r="O181" s="1">
        <f>M181/N181</f>
        <v>69.5729764181007</v>
      </c>
      <c r="P181" s="2">
        <f>SQRT(M181)</f>
        <v>73.87827826905551</v>
      </c>
      <c r="Q181" s="2">
        <v>0.01</v>
      </c>
      <c r="R181" s="2">
        <f>SQRT((P181/M181)^2+(Q181/N181)^2)*O181</f>
        <v>0.9417661456323901</v>
      </c>
      <c r="S181" s="1">
        <f>(R181/O181)*100</f>
        <v>1.353637854980964</v>
      </c>
      <c r="T181" s="1"/>
      <c r="X181" s="3">
        <f>A113</f>
        <v>1470</v>
      </c>
      <c r="Y181" s="3">
        <f>120</f>
        <v>120</v>
      </c>
      <c r="Z181" s="4">
        <f>E113</f>
        <v>37.226765799256505</v>
      </c>
      <c r="AA181" s="4">
        <f>H113</f>
        <v>0.5268253919703113</v>
      </c>
      <c r="AB181" s="4">
        <f>E345</f>
        <v>2817.936507936508</v>
      </c>
      <c r="AC181" s="4">
        <f>H345</f>
        <v>26.9039028785013</v>
      </c>
      <c r="AE181" s="3">
        <f>K113</f>
        <v>1470</v>
      </c>
      <c r="AF181" s="3">
        <f>120</f>
        <v>120</v>
      </c>
      <c r="AG181" s="4">
        <f>O113</f>
        <v>89.82356086259134</v>
      </c>
      <c r="AH181" s="4">
        <f>R113</f>
        <v>1.2653473465549256</v>
      </c>
      <c r="AI181" s="4">
        <f>O345</f>
        <v>11190.2</v>
      </c>
      <c r="AJ181" s="4">
        <f>R345</f>
        <v>19.67028378047568</v>
      </c>
      <c r="AL181" s="5">
        <f>X181</f>
        <v>1470</v>
      </c>
      <c r="AM181" s="5">
        <f>120</f>
        <v>120</v>
      </c>
      <c r="AN181" s="4">
        <f>(AB181-Z181)/Z181</f>
        <v>74.69651693977637</v>
      </c>
      <c r="AO181" s="4">
        <f>SQRT((SQRT(AC181^2+AA181^2)/(AB181-Z181))^2+(AA181/Z181)^2)*AN181</f>
        <v>1.280600766257286</v>
      </c>
      <c r="AP181" s="4">
        <f>(AO181/AN181)*100</f>
        <v>1.7144049263900254</v>
      </c>
      <c r="AR181" s="5">
        <f>AL181</f>
        <v>1470</v>
      </c>
      <c r="AS181" s="5">
        <f>120</f>
        <v>120</v>
      </c>
      <c r="AT181" s="4">
        <f>(AI181-AG181)/AG181</f>
        <v>123.57978611111113</v>
      </c>
      <c r="AU181" s="4">
        <f>SQRT((SQRT(AJ181^2+AH181^2)/(AI181-AG181))^2+(AH181/AG181)^2)*AT181</f>
        <v>1.754648333349985</v>
      </c>
      <c r="AV181" s="4">
        <f>(AU181/AT181)*100</f>
        <v>1.4198505990068415</v>
      </c>
    </row>
    <row r="182" spans="1:48" ht="12.75">
      <c r="A182" s="11">
        <v>1540</v>
      </c>
      <c r="B182" s="11">
        <v>240.3</v>
      </c>
      <c r="C182" s="11">
        <v>8338</v>
      </c>
      <c r="D182" s="11">
        <v>395.9</v>
      </c>
      <c r="E182" s="11">
        <f>C182/D182</f>
        <v>21.06087395807022</v>
      </c>
      <c r="F182" s="2">
        <f>SQRT(C182)</f>
        <v>91.31264972609216</v>
      </c>
      <c r="G182" s="2">
        <v>0.1</v>
      </c>
      <c r="H182" s="2">
        <f>SQRT((F182/C182)^2+(G182/D182)^2)*E182</f>
        <v>0.23070708386317618</v>
      </c>
      <c r="I182" s="1">
        <f>(H182/E182)*100</f>
        <v>1.0954297733441045</v>
      </c>
      <c r="K182" s="11">
        <v>1540</v>
      </c>
      <c r="L182" s="11">
        <v>240</v>
      </c>
      <c r="M182" s="11">
        <v>5048</v>
      </c>
      <c r="N182" s="11">
        <v>97.28</v>
      </c>
      <c r="O182" s="1">
        <f>M182/N182</f>
        <v>51.891447368421055</v>
      </c>
      <c r="P182" s="2">
        <f>SQRT(M182)</f>
        <v>71.04927867332644</v>
      </c>
      <c r="Q182" s="2">
        <v>0.01</v>
      </c>
      <c r="R182" s="2">
        <f>SQRT((P182/M182)^2+(Q182/N182)^2)*O182</f>
        <v>0.7303780182580275</v>
      </c>
      <c r="S182" s="1">
        <f>(R182/O182)*100</f>
        <v>1.407511363235755</v>
      </c>
      <c r="T182" s="1"/>
      <c r="X182" s="3">
        <f>A114</f>
        <v>1470</v>
      </c>
      <c r="Y182" s="3">
        <v>140</v>
      </c>
      <c r="Z182" s="4">
        <f>E114</f>
        <v>29.326424870466322</v>
      </c>
      <c r="AA182" s="4">
        <f>H114</f>
        <v>0.1369774662777965</v>
      </c>
      <c r="AB182" s="4">
        <f>E346</f>
        <v>1856.372549019608</v>
      </c>
      <c r="AC182" s="4">
        <f>H346</f>
        <v>22.654525211701607</v>
      </c>
      <c r="AE182" s="3">
        <f>K114</f>
        <v>1470</v>
      </c>
      <c r="AF182" s="3">
        <v>140</v>
      </c>
      <c r="AG182" s="4">
        <f>O114</f>
        <v>75.05250525052506</v>
      </c>
      <c r="AH182" s="4">
        <f>R114</f>
        <v>1.061144162634728</v>
      </c>
      <c r="AI182" s="4">
        <f>O346</f>
        <v>9120.7</v>
      </c>
      <c r="AJ182" s="4">
        <f>R346</f>
        <v>17.69933196633264</v>
      </c>
      <c r="AL182" s="5">
        <f>X182</f>
        <v>1470</v>
      </c>
      <c r="AM182" s="5">
        <v>140</v>
      </c>
      <c r="AN182" s="4">
        <f>(AB182-Z182)/Z182</f>
        <v>62.30033603547426</v>
      </c>
      <c r="AO182" s="4">
        <f>SQRT((SQRT(AC182^2+AA182^2)/(AB182-Z182))^2+(AA182/Z182)^2)*AN182</f>
        <v>0.8254979618986859</v>
      </c>
      <c r="AP182" s="4">
        <f>(AO182/AN182)*100</f>
        <v>1.3250297099980992</v>
      </c>
      <c r="AR182" s="5">
        <f>AL182</f>
        <v>1470</v>
      </c>
      <c r="AS182" s="5">
        <v>140</v>
      </c>
      <c r="AT182" s="4">
        <f>(AI182-AG182)/AG182</f>
        <v>120.52425784529282</v>
      </c>
      <c r="AU182" s="4">
        <f>SQRT((SQRT(AJ182^2+AH182^2)/(AI182-AG182))^2+(AH182/AG182)^2)*AT182</f>
        <v>1.7203540234562087</v>
      </c>
      <c r="AV182" s="4">
        <f>(AU182/AT182)*100</f>
        <v>1.427392339278693</v>
      </c>
    </row>
    <row r="183" spans="1:48" ht="12.75">
      <c r="A183" s="1">
        <v>1550</v>
      </c>
      <c r="B183" s="1">
        <v>80.6</v>
      </c>
      <c r="C183" s="1">
        <v>10324</v>
      </c>
      <c r="D183" s="1">
        <v>102.4</v>
      </c>
      <c r="E183" s="1">
        <f>C183/D183</f>
        <v>100.8203125</v>
      </c>
      <c r="F183" s="2">
        <f>SQRT(C183)</f>
        <v>101.6070863670443</v>
      </c>
      <c r="G183" s="2">
        <v>0.1</v>
      </c>
      <c r="H183" s="2">
        <f>SQRT((F183/C183)^2+(G183/D183)^2)*E183</f>
        <v>0.997129485750909</v>
      </c>
      <c r="I183" s="1">
        <f>(H183/E183)*100</f>
        <v>0.9890164601016377</v>
      </c>
      <c r="K183" s="11">
        <v>1550</v>
      </c>
      <c r="L183" s="11">
        <v>80.5</v>
      </c>
      <c r="M183" s="11">
        <v>10244</v>
      </c>
      <c r="N183" s="11">
        <v>51.06</v>
      </c>
      <c r="O183" s="1">
        <f>M183/N183</f>
        <v>200.62671367019192</v>
      </c>
      <c r="P183" s="2">
        <f>SQRT(M183)</f>
        <v>101.21264743103995</v>
      </c>
      <c r="Q183" s="2">
        <v>0.01</v>
      </c>
      <c r="R183" s="2">
        <f>SQRT((P183/M183)^2+(Q183/N183)^2)*O183</f>
        <v>1.9826190734327607</v>
      </c>
      <c r="S183" s="1">
        <f>(R183/O183)*100</f>
        <v>0.9882129040362824</v>
      </c>
      <c r="T183" s="1"/>
      <c r="X183" s="3">
        <f>A115</f>
        <v>1470</v>
      </c>
      <c r="Y183" s="3">
        <v>160</v>
      </c>
      <c r="Z183" s="4">
        <f>E115</f>
        <v>24.396565689292082</v>
      </c>
      <c r="AA183" s="4">
        <f>H115</f>
        <v>0.14058666111835474</v>
      </c>
      <c r="AB183" s="4">
        <f>E347</f>
        <v>1237.3846153846155</v>
      </c>
      <c r="AC183" s="4">
        <f>H347</f>
        <v>13.630197692459728</v>
      </c>
      <c r="AE183" s="3">
        <f>K115</f>
        <v>1470</v>
      </c>
      <c r="AF183" s="3">
        <v>160</v>
      </c>
      <c r="AG183" s="4">
        <f>O115</f>
        <v>59.58002135484636</v>
      </c>
      <c r="AH183" s="4">
        <f>R115</f>
        <v>0.8407708552688247</v>
      </c>
      <c r="AI183" s="4">
        <f>O347</f>
        <v>7585.733333333334</v>
      </c>
      <c r="AJ183" s="4">
        <f>R347</f>
        <v>16.10128825144278</v>
      </c>
      <c r="AL183" s="5">
        <f>X183</f>
        <v>1470</v>
      </c>
      <c r="AM183" s="5">
        <v>160</v>
      </c>
      <c r="AN183" s="4">
        <f>(AB183-Z183)/Z183</f>
        <v>49.719623046276425</v>
      </c>
      <c r="AO183" s="4">
        <f>SQRT((SQRT(AC183^2+AA183^2)/(AB183-Z183))^2+(AA183/Z183)^2)*AN183</f>
        <v>0.6279018201252113</v>
      </c>
      <c r="AP183" s="4">
        <f>(AO183/AN183)*100</f>
        <v>1.262885319023423</v>
      </c>
      <c r="AR183" s="5">
        <f>AL183</f>
        <v>1470</v>
      </c>
      <c r="AS183" s="5">
        <v>160</v>
      </c>
      <c r="AT183" s="4">
        <f>(AI183-AG183)/AG183</f>
        <v>126.32008416301608</v>
      </c>
      <c r="AU183" s="4">
        <f>SQRT((SQRT(AJ183^2+AH183^2)/(AI183-AG183))^2+(AH183/AG183)^2)*AT183</f>
        <v>1.8030055901683175</v>
      </c>
      <c r="AV183" s="4">
        <f>(AU183/AT183)*100</f>
        <v>1.4273308968362772</v>
      </c>
    </row>
    <row r="184" spans="1:48" ht="12.75">
      <c r="A184" s="11">
        <v>1550</v>
      </c>
      <c r="B184" s="11">
        <v>100.8</v>
      </c>
      <c r="C184" s="11">
        <v>10302</v>
      </c>
      <c r="D184" s="11">
        <v>141.6</v>
      </c>
      <c r="E184" s="1">
        <f>C184/D184</f>
        <v>72.7542372881356</v>
      </c>
      <c r="F184" s="2">
        <f>SQRT(C184)</f>
        <v>101.49876846543509</v>
      </c>
      <c r="G184" s="2">
        <v>0.1</v>
      </c>
      <c r="H184" s="2">
        <f>SQRT((F184/C184)^2+(G184/D184)^2)*E184</f>
        <v>0.7186383141792735</v>
      </c>
      <c r="I184" s="1">
        <f>(H184/E184)*100</f>
        <v>0.987761456880073</v>
      </c>
      <c r="K184" s="11">
        <v>1550</v>
      </c>
      <c r="L184" s="11">
        <v>100.7</v>
      </c>
      <c r="M184" s="11">
        <v>10187</v>
      </c>
      <c r="N184" s="11">
        <v>63.22</v>
      </c>
      <c r="O184" s="1">
        <f>M184/N184</f>
        <v>161.13571654539703</v>
      </c>
      <c r="P184" s="2">
        <f>SQRT(M184)</f>
        <v>100.93066927351666</v>
      </c>
      <c r="Q184" s="2">
        <v>0.01</v>
      </c>
      <c r="R184" s="2">
        <f>SQRT((P184/M184)^2+(Q184/N184)^2)*O184</f>
        <v>1.596702485049735</v>
      </c>
      <c r="S184" s="1">
        <f>(R184/O184)*100</f>
        <v>0.9909053804343207</v>
      </c>
      <c r="T184" s="1"/>
      <c r="X184" s="3">
        <f>A116</f>
        <v>1470</v>
      </c>
      <c r="Y184" s="3">
        <v>180</v>
      </c>
      <c r="Z184" s="4">
        <f>E116</f>
        <v>21.78750697155605</v>
      </c>
      <c r="AA184" s="4">
        <f>H116</f>
        <v>0.24656448389252766</v>
      </c>
      <c r="AB184" s="4">
        <f>E348</f>
        <v>851.2254901960785</v>
      </c>
      <c r="AC184" s="4">
        <f>H348</f>
        <v>7.690120141346293</v>
      </c>
      <c r="AE184" s="3">
        <f>K116</f>
        <v>1470</v>
      </c>
      <c r="AF184" s="3">
        <v>180</v>
      </c>
      <c r="AG184" s="4">
        <f>O116</f>
        <v>49.14605418138987</v>
      </c>
      <c r="AH184" s="4">
        <f>R116</f>
        <v>0.6945609046523759</v>
      </c>
      <c r="AI184" s="4">
        <f>O348</f>
        <v>6356.033333333334</v>
      </c>
      <c r="AJ184" s="4">
        <f>R348</f>
        <v>14.70906432455264</v>
      </c>
      <c r="AL184" s="5">
        <f>X184</f>
        <v>1470</v>
      </c>
      <c r="AM184" s="5">
        <v>180</v>
      </c>
      <c r="AN184" s="4">
        <f>(AB184-Z184)/Z184</f>
        <v>38.06943053683781</v>
      </c>
      <c r="AO184" s="4">
        <f>SQRT((SQRT(AC184^2+AA184^2)/(AB184-Z184))^2+(AA184/Z184)^2)*AN184</f>
        <v>0.557061714102086</v>
      </c>
      <c r="AP184" s="4">
        <f>(AO184/AN184)*100</f>
        <v>1.4632782950694427</v>
      </c>
      <c r="AR184" s="5">
        <f>AL184</f>
        <v>1470</v>
      </c>
      <c r="AS184" s="5">
        <v>180</v>
      </c>
      <c r="AT184" s="4">
        <f>(AI184-AG184)/AG184</f>
        <v>128.32947393648894</v>
      </c>
      <c r="AU184" s="4">
        <f>SQRT((SQRT(AJ184^2+AH184^2)/(AI184-AG184))^2+(AH184/AG184)^2)*AT184</f>
        <v>1.8382112716573888</v>
      </c>
      <c r="AV184" s="4">
        <f>(AU184/AT184)*100</f>
        <v>1.4324154968227574</v>
      </c>
    </row>
    <row r="185" spans="1:48" ht="12.75">
      <c r="A185" s="11">
        <v>1550</v>
      </c>
      <c r="B185" s="11">
        <v>120.7</v>
      </c>
      <c r="C185" s="11">
        <v>47312</v>
      </c>
      <c r="D185" s="11">
        <v>898.8</v>
      </c>
      <c r="E185" s="1">
        <f>C185/D185</f>
        <v>52.63907432131732</v>
      </c>
      <c r="F185" s="2">
        <f>SQRT(C185)</f>
        <v>217.51321798916038</v>
      </c>
      <c r="G185" s="2">
        <v>0.1</v>
      </c>
      <c r="H185" s="2">
        <f>SQRT((F185/C185)^2+(G185/D185)^2)*E185</f>
        <v>0.24207488095847288</v>
      </c>
      <c r="I185" s="1">
        <f>(H185/E185)*100</f>
        <v>0.4598767818005483</v>
      </c>
      <c r="K185" s="11">
        <v>1550</v>
      </c>
      <c r="L185" s="11">
        <v>120</v>
      </c>
      <c r="M185" s="11">
        <v>10331</v>
      </c>
      <c r="N185" s="11">
        <v>77.04</v>
      </c>
      <c r="O185" s="1">
        <f>M185/N185</f>
        <v>134.09916926272066</v>
      </c>
      <c r="P185" s="2">
        <f>SQRT(M185)</f>
        <v>101.64152694642087</v>
      </c>
      <c r="Q185" s="2">
        <v>0.01</v>
      </c>
      <c r="R185" s="2">
        <f>SQRT((P185/M185)^2+(Q185/N185)^2)*O185</f>
        <v>1.3194492814677266</v>
      </c>
      <c r="S185" s="1">
        <f>(R185/O185)*100</f>
        <v>0.9839354626296936</v>
      </c>
      <c r="T185" s="1"/>
      <c r="X185" s="3">
        <f>A117</f>
        <v>1470</v>
      </c>
      <c r="Y185" s="3">
        <v>200</v>
      </c>
      <c r="Z185" s="4">
        <f>E117</f>
        <v>18.99089529590288</v>
      </c>
      <c r="AA185" s="4">
        <f>H117</f>
        <v>0.26850748871473756</v>
      </c>
      <c r="AB185" s="4">
        <f>E349</f>
        <v>582.780487804878</v>
      </c>
      <c r="AC185" s="4">
        <f>H349</f>
        <v>6.042351219201265</v>
      </c>
      <c r="AE185" s="3">
        <f>K117</f>
        <v>1470</v>
      </c>
      <c r="AF185" s="3">
        <v>200</v>
      </c>
      <c r="AG185" s="4">
        <f>O117</f>
        <v>41.47270769485629</v>
      </c>
      <c r="AH185" s="4">
        <f>R117</f>
        <v>0.5861125953271197</v>
      </c>
      <c r="AI185" s="4">
        <f>O349</f>
        <v>5326.933333333333</v>
      </c>
      <c r="AJ185" s="4">
        <f>R349</f>
        <v>13.443115622411751</v>
      </c>
      <c r="AL185" s="5">
        <f>X185</f>
        <v>1470</v>
      </c>
      <c r="AM185" s="5">
        <v>200</v>
      </c>
      <c r="AN185" s="4">
        <f>(AB185-Z185)/Z185</f>
        <v>29.68736248209466</v>
      </c>
      <c r="AO185" s="4">
        <f>SQRT((SQRT(AC185^2+AA185^2)/(AB185-Z185))^2+(AA185/Z185)^2)*AN185</f>
        <v>0.5268928994662957</v>
      </c>
      <c r="AP185" s="4">
        <f>(AO185/AN185)*100</f>
        <v>1.7748053562659218</v>
      </c>
      <c r="AR185" s="5">
        <f>AL185</f>
        <v>1470</v>
      </c>
      <c r="AS185" s="5">
        <v>200</v>
      </c>
      <c r="AT185" s="4">
        <f>(AI185-AG185)/AG185</f>
        <v>127.4443102323414</v>
      </c>
      <c r="AU185" s="4">
        <f>SQRT((SQRT(AJ185^2+AH185^2)/(AI185-AG185))^2+(AH185/AG185)^2)*AT185</f>
        <v>1.8300954354433658</v>
      </c>
      <c r="AV185" s="4">
        <f>(AU185/AT185)*100</f>
        <v>1.435996186967431</v>
      </c>
    </row>
    <row r="186" spans="1:48" ht="12.75">
      <c r="A186" s="11">
        <v>1550</v>
      </c>
      <c r="B186" s="11">
        <v>140.5</v>
      </c>
      <c r="C186" s="11">
        <v>30553</v>
      </c>
      <c r="D186" s="11">
        <v>781.2</v>
      </c>
      <c r="E186" s="1">
        <f>C186/D186</f>
        <v>39.110343061955966</v>
      </c>
      <c r="F186" s="2">
        <f>SQRT(C186)</f>
        <v>174.79416466232504</v>
      </c>
      <c r="G186" s="2">
        <v>0.1</v>
      </c>
      <c r="H186" s="2">
        <f>SQRT((F186/C186)^2+(G186/D186)^2)*E186</f>
        <v>0.22380685362259176</v>
      </c>
      <c r="I186" s="1">
        <f>(H186/E186)*100</f>
        <v>0.5722446700813952</v>
      </c>
      <c r="K186" s="11">
        <v>1550</v>
      </c>
      <c r="L186" s="11">
        <v>140.6</v>
      </c>
      <c r="M186" s="11">
        <v>11291</v>
      </c>
      <c r="N186" s="11">
        <v>99.42</v>
      </c>
      <c r="O186" s="1">
        <f>M186/N186</f>
        <v>113.56869845101589</v>
      </c>
      <c r="P186" s="2">
        <f>SQRT(M186)</f>
        <v>106.25911725588539</v>
      </c>
      <c r="Q186" s="2">
        <v>0.01</v>
      </c>
      <c r="R186" s="2">
        <f>SQRT((P186/M186)^2+(Q186/N186)^2)*O186</f>
        <v>1.0688511983295113</v>
      </c>
      <c r="S186" s="1">
        <f>(R186/O186)*100</f>
        <v>0.9411494653965106</v>
      </c>
      <c r="T186" s="1"/>
      <c r="X186" s="3">
        <f>A118</f>
        <v>1470</v>
      </c>
      <c r="Y186" s="3">
        <v>220</v>
      </c>
      <c r="Z186" s="4">
        <f>E118</f>
        <v>17.77659574468085</v>
      </c>
      <c r="AA186" s="4">
        <f>H118</f>
        <v>0.2511519677794797</v>
      </c>
      <c r="AB186" s="4">
        <f>E350</f>
        <v>406.4822134387352</v>
      </c>
      <c r="AC186" s="4">
        <f>H350</f>
        <v>2.945942231166905</v>
      </c>
      <c r="AE186" s="3">
        <f>K118</f>
        <v>1470</v>
      </c>
      <c r="AF186" s="3">
        <v>220</v>
      </c>
      <c r="AG186" s="4">
        <f>O118</f>
        <v>36.99733885274985</v>
      </c>
      <c r="AH186" s="4">
        <f>R118</f>
        <v>0.5229671202176296</v>
      </c>
      <c r="AI186" s="4">
        <f>O350</f>
        <v>4452.066666666667</v>
      </c>
      <c r="AJ186" s="4">
        <f>R350</f>
        <v>12.272104309297227</v>
      </c>
      <c r="AL186" s="5">
        <f>X186</f>
        <v>1470</v>
      </c>
      <c r="AM186" s="5">
        <v>220</v>
      </c>
      <c r="AN186" s="4">
        <f>(AB186-Z186)/Z186</f>
        <v>21.866144861305273</v>
      </c>
      <c r="AO186" s="4">
        <f>SQRT((SQRT(AC186^2+AA186^2)/(AB186-Z186))^2+(AA186/Z186)^2)*AN186</f>
        <v>0.3508569719038792</v>
      </c>
      <c r="AP186" s="4">
        <f>(AO186/AN186)*100</f>
        <v>1.6045671247919064</v>
      </c>
      <c r="AR186" s="5">
        <f>AL186</f>
        <v>1470</v>
      </c>
      <c r="AS186" s="5">
        <v>220</v>
      </c>
      <c r="AT186" s="4">
        <f>(AI186-AG186)/AG186</f>
        <v>119.33478095238097</v>
      </c>
      <c r="AU186" s="4">
        <f>SQRT((SQRT(AJ186^2+AH186^2)/(AI186-AG186))^2+(AH186/AG186)^2)*AT186</f>
        <v>1.719190724682523</v>
      </c>
      <c r="AV186" s="4">
        <f>(AU186/AT186)*100</f>
        <v>1.4406451421472373</v>
      </c>
    </row>
    <row r="187" spans="1:48" ht="12.75">
      <c r="A187" s="11">
        <v>1550</v>
      </c>
      <c r="B187" s="11">
        <v>160.9</v>
      </c>
      <c r="C187" s="11">
        <v>6784</v>
      </c>
      <c r="D187" s="11">
        <v>217.3</v>
      </c>
      <c r="E187" s="1">
        <f>C187/D187</f>
        <v>31.21951219512195</v>
      </c>
      <c r="F187" s="2">
        <f>SQRT(C187)</f>
        <v>82.365041127896</v>
      </c>
      <c r="G187" s="2">
        <v>0.1</v>
      </c>
      <c r="H187" s="2">
        <f>SQRT((F187/C187)^2+(G187/D187)^2)*E187</f>
        <v>0.3793105699921826</v>
      </c>
      <c r="I187" s="1">
        <f>(H187/E187)*100</f>
        <v>1.21497916950621</v>
      </c>
      <c r="K187" s="11">
        <v>1550</v>
      </c>
      <c r="L187" s="11">
        <v>160.5</v>
      </c>
      <c r="M187" s="11">
        <v>10020</v>
      </c>
      <c r="N187" s="11">
        <v>100.95</v>
      </c>
      <c r="O187" s="1">
        <f>M187/N187</f>
        <v>99.25705794947994</v>
      </c>
      <c r="P187" s="2">
        <f>SQRT(M187)</f>
        <v>100.09995004993759</v>
      </c>
      <c r="Q187" s="2">
        <v>0.01</v>
      </c>
      <c r="R187" s="2">
        <f>SQRT((P187/M187)^2+(Q187/N187)^2)*O187</f>
        <v>0.9916282416260666</v>
      </c>
      <c r="S187" s="1">
        <f>(R187/O187)*100</f>
        <v>0.999050608704106</v>
      </c>
      <c r="T187" s="1"/>
      <c r="X187" s="3">
        <f>A119</f>
        <v>1470</v>
      </c>
      <c r="Y187" s="3">
        <v>240</v>
      </c>
      <c r="Z187" s="4">
        <f>E119</f>
        <v>17.149725274725274</v>
      </c>
      <c r="AA187" s="4">
        <f>H119</f>
        <v>0.24275084250619205</v>
      </c>
      <c r="AB187" s="4">
        <f>E351</f>
        <v>292.8862973760933</v>
      </c>
      <c r="AC187" s="4">
        <f>H351</f>
        <v>3.0443549946605697</v>
      </c>
      <c r="AE187" s="3">
        <f>K119</f>
        <v>1470</v>
      </c>
      <c r="AF187" s="3">
        <v>240</v>
      </c>
      <c r="AG187" s="4">
        <f>O119</f>
        <v>32.864249247283674</v>
      </c>
      <c r="AH187" s="4">
        <f>R119</f>
        <v>0.46380270366746285</v>
      </c>
      <c r="AI187" s="4">
        <f>O351</f>
        <v>3791.4333333333334</v>
      </c>
      <c r="AJ187" s="4">
        <f>R351</f>
        <v>11.312750754598946</v>
      </c>
      <c r="AL187" s="5">
        <f>X187</f>
        <v>1470</v>
      </c>
      <c r="AM187" s="5">
        <v>240</v>
      </c>
      <c r="AN187" s="4">
        <f>(AB187-Z187)/Z187</f>
        <v>16.078191789330873</v>
      </c>
      <c r="AO187" s="4">
        <f>SQRT((SQRT(AC187^2+AA187^2)/(AB187-Z187))^2+(AA187/Z187)^2)*AN187</f>
        <v>0.28897513896100996</v>
      </c>
      <c r="AP187" s="4">
        <f>(AO187/AN187)*100</f>
        <v>1.797311182422686</v>
      </c>
      <c r="AR187" s="5">
        <f>AL187</f>
        <v>1470</v>
      </c>
      <c r="AS187" s="5">
        <v>240</v>
      </c>
      <c r="AT187" s="4">
        <f>(AI187-AG187)/AG187</f>
        <v>114.36649764323177</v>
      </c>
      <c r="AU187" s="4">
        <f>SQRT((SQRT(AJ187^2+AH187^2)/(AI187-AG187))^2+(AH187/AG187)^2)*AT187</f>
        <v>1.6503773390756724</v>
      </c>
      <c r="AV187" s="4">
        <f>(AU187/AT187)*100</f>
        <v>1.4430601383143276</v>
      </c>
    </row>
    <row r="188" spans="1:48" ht="12.75">
      <c r="A188" s="11">
        <v>1550</v>
      </c>
      <c r="B188" s="11">
        <v>180.1</v>
      </c>
      <c r="C188" s="11">
        <v>6846</v>
      </c>
      <c r="D188" s="11">
        <v>254</v>
      </c>
      <c r="E188" s="1">
        <f>C188/D188</f>
        <v>26.95275590551181</v>
      </c>
      <c r="F188" s="2">
        <f>SQRT(C188)</f>
        <v>82.74055837375042</v>
      </c>
      <c r="G188" s="2">
        <v>0.1</v>
      </c>
      <c r="H188" s="2">
        <f>SQRT((F188/C188)^2+(G188/D188)^2)*E188</f>
        <v>0.32592301600917134</v>
      </c>
      <c r="I188" s="1">
        <f>(H188/E188)*100</f>
        <v>1.209238183849394</v>
      </c>
      <c r="K188" s="11">
        <v>1550</v>
      </c>
      <c r="L188" s="11">
        <v>180.6</v>
      </c>
      <c r="M188" s="11">
        <v>20649</v>
      </c>
      <c r="N188" s="11">
        <v>242.78</v>
      </c>
      <c r="O188" s="1">
        <f>M188/N188</f>
        <v>85.05231073399786</v>
      </c>
      <c r="P188" s="2">
        <f>SQRT(M188)</f>
        <v>143.6975991448709</v>
      </c>
      <c r="Q188" s="2">
        <v>0.01</v>
      </c>
      <c r="R188" s="2">
        <f>SQRT((P188/M188)^2+(Q188/N188)^2)*O188</f>
        <v>0.5918943742398438</v>
      </c>
      <c r="S188" s="1">
        <f>(R188/O188)*100</f>
        <v>0.6959180404762908</v>
      </c>
      <c r="T188" s="1"/>
      <c r="X188" s="3">
        <f>A120</f>
        <v>1480</v>
      </c>
      <c r="Y188" s="3">
        <f>80</f>
        <v>80</v>
      </c>
      <c r="Z188" s="4">
        <f>E120</f>
        <v>84.59322033898304</v>
      </c>
      <c r="AA188" s="4">
        <f>H120</f>
        <v>1.2059605067456718</v>
      </c>
      <c r="AB188" s="4">
        <f>E352</f>
        <v>6518.303571428572</v>
      </c>
      <c r="AC188" s="4">
        <f>H352</f>
        <v>63.00104105656237</v>
      </c>
      <c r="AE188" s="3">
        <f>K120</f>
        <v>1480</v>
      </c>
      <c r="AF188" s="3">
        <f>80</f>
        <v>80</v>
      </c>
      <c r="AG188" s="4">
        <f>O120</f>
        <v>150</v>
      </c>
      <c r="AH188" s="4">
        <f>R120</f>
        <v>2.1133572104543976</v>
      </c>
      <c r="AI188" s="4">
        <f>O352</f>
        <v>19323.266666666666</v>
      </c>
      <c r="AJ188" s="4">
        <f>R352</f>
        <v>26.183898009338805</v>
      </c>
      <c r="AL188" s="5">
        <f>X188</f>
        <v>1480</v>
      </c>
      <c r="AM188" s="5">
        <f>80</f>
        <v>80</v>
      </c>
      <c r="AN188" s="4">
        <f>(AB188-Z188)/Z188</f>
        <v>76.05468056787933</v>
      </c>
      <c r="AO188" s="4">
        <f>SQRT((SQRT(AC188^2+AA188^2)/(AB188-Z188))^2+(AA188/Z188)^2)*AN188</f>
        <v>1.3154565135934986</v>
      </c>
      <c r="AP188" s="4">
        <f>(AO188/AN188)*100</f>
        <v>1.7296194051060994</v>
      </c>
      <c r="AR188" s="5">
        <f>AL188</f>
        <v>1480</v>
      </c>
      <c r="AS188" s="5">
        <f>80</f>
        <v>80</v>
      </c>
      <c r="AT188" s="4">
        <f>(AI188-AG188)/AG188</f>
        <v>127.82177777777778</v>
      </c>
      <c r="AU188" s="4">
        <f>SQRT((SQRT(AJ188^2+AH188^2)/(AI188-AG188))^2+(AH188/AG188)^2)*AT188</f>
        <v>1.8093822321012523</v>
      </c>
      <c r="AV188" s="4">
        <f>(AU188/AT188)*100</f>
        <v>1.4155508267510726</v>
      </c>
    </row>
    <row r="189" spans="1:48" ht="12.75">
      <c r="A189" s="11">
        <v>1550</v>
      </c>
      <c r="B189" s="11">
        <v>200.7</v>
      </c>
      <c r="C189" s="11">
        <v>9802</v>
      </c>
      <c r="D189" s="11">
        <v>413.9</v>
      </c>
      <c r="E189" s="1">
        <f>C189/D189</f>
        <v>23.68204880405895</v>
      </c>
      <c r="F189" s="2">
        <f>SQRT(C189)</f>
        <v>99.00505037623081</v>
      </c>
      <c r="G189" s="2">
        <v>0.1</v>
      </c>
      <c r="H189" s="2">
        <f>SQRT((F189/C189)^2+(G189/D189)^2)*E189</f>
        <v>0.2392688333051666</v>
      </c>
      <c r="I189" s="1">
        <f>(H189/E189)*100</f>
        <v>1.01033840139776</v>
      </c>
      <c r="K189" s="11">
        <v>1550</v>
      </c>
      <c r="L189" s="11">
        <v>200.8</v>
      </c>
      <c r="M189" s="11">
        <v>12009</v>
      </c>
      <c r="N189" s="11">
        <v>162.95</v>
      </c>
      <c r="O189" s="1">
        <f>M189/N189</f>
        <v>73.69745320650507</v>
      </c>
      <c r="P189" s="2">
        <f>SQRT(M189)</f>
        <v>109.58558299338468</v>
      </c>
      <c r="Q189" s="2">
        <v>0.01</v>
      </c>
      <c r="R189" s="2">
        <f>SQRT((P189/M189)^2+(Q189/N189)^2)*O189</f>
        <v>0.6725256893578011</v>
      </c>
      <c r="S189" s="1">
        <f>(R189/O189)*100</f>
        <v>0.9125494302677464</v>
      </c>
      <c r="T189" s="1"/>
      <c r="X189" s="3">
        <f>A121</f>
        <v>1480</v>
      </c>
      <c r="Y189" s="3">
        <f>100</f>
        <v>100</v>
      </c>
      <c r="Z189" s="4">
        <f>E121</f>
        <v>58.24418604651163</v>
      </c>
      <c r="AA189" s="4">
        <f>H121</f>
        <v>0.8257389181593544</v>
      </c>
      <c r="AB189" s="4">
        <f>E353</f>
        <v>4731.165048543689</v>
      </c>
      <c r="AC189" s="4">
        <f>H353</f>
        <v>50.68762976091563</v>
      </c>
      <c r="AE189" s="3">
        <f>K121</f>
        <v>1480</v>
      </c>
      <c r="AF189" s="3">
        <f>100</f>
        <v>100</v>
      </c>
      <c r="AG189" s="4">
        <f>O121</f>
        <v>120.82125603864735</v>
      </c>
      <c r="AH189" s="4">
        <f>R121</f>
        <v>1.7085782176334092</v>
      </c>
      <c r="AI189" s="4">
        <f>O353</f>
        <v>14724.4</v>
      </c>
      <c r="AJ189" s="4">
        <f>R353</f>
        <v>22.691476508837212</v>
      </c>
      <c r="AL189" s="5">
        <f>X189</f>
        <v>1480</v>
      </c>
      <c r="AM189" s="5">
        <f>100</f>
        <v>100</v>
      </c>
      <c r="AN189" s="4">
        <f>(AB189-Z189)/Z189</f>
        <v>80.22982514968203</v>
      </c>
      <c r="AO189" s="4">
        <f>SQRT((SQRT(AC189^2+AA189^2)/(AB189-Z189))^2+(AA189/Z189)^2)*AN189</f>
        <v>1.4322394280198671</v>
      </c>
      <c r="AP189" s="4">
        <f>(AO189/AN189)*100</f>
        <v>1.7851708206365742</v>
      </c>
      <c r="AR189" s="5">
        <f>AL189</f>
        <v>1480</v>
      </c>
      <c r="AS189" s="5">
        <f>100</f>
        <v>100</v>
      </c>
      <c r="AT189" s="4">
        <f>(AI189-AG189)/AG189</f>
        <v>120.86928428628548</v>
      </c>
      <c r="AU189" s="4">
        <f>SQRT((SQRT(AJ189^2+AH189^2)/(AI189-AG189))^2+(AH189/AG189)^2)*AT189</f>
        <v>1.7196027323390264</v>
      </c>
      <c r="AV189" s="4">
        <f>(AU189/AT189)*100</f>
        <v>1.422696214752173</v>
      </c>
    </row>
    <row r="190" spans="1:48" ht="12.75">
      <c r="A190" s="11">
        <v>1550</v>
      </c>
      <c r="B190" s="11">
        <v>220.1</v>
      </c>
      <c r="C190" s="11">
        <v>5009</v>
      </c>
      <c r="D190" s="11">
        <v>242.5</v>
      </c>
      <c r="E190" s="1">
        <f>C190/D190</f>
        <v>20.655670103092785</v>
      </c>
      <c r="F190" s="2">
        <f>SQRT(C190)</f>
        <v>70.77428911688199</v>
      </c>
      <c r="G190" s="2">
        <v>0.1</v>
      </c>
      <c r="H190" s="2">
        <f>SQRT((F190/C190)^2+(G190/D190)^2)*E190</f>
        <v>0.29197700936267357</v>
      </c>
      <c r="I190" s="1">
        <f>(H190/E190)*100</f>
        <v>1.4135441160001665</v>
      </c>
      <c r="K190" s="11">
        <v>1550</v>
      </c>
      <c r="L190" s="11">
        <v>220.5</v>
      </c>
      <c r="M190" s="11">
        <v>15008</v>
      </c>
      <c r="N190" s="11">
        <v>241.68</v>
      </c>
      <c r="O190" s="1">
        <f>M190/N190</f>
        <v>62.09864283349884</v>
      </c>
      <c r="P190" s="2">
        <f>SQRT(M190)</f>
        <v>122.50714264890844</v>
      </c>
      <c r="Q190" s="2">
        <v>0.01</v>
      </c>
      <c r="R190" s="2">
        <f>SQRT((P190/M190)^2+(Q190/N190)^2)*O190</f>
        <v>0.506904652942437</v>
      </c>
      <c r="S190" s="1">
        <f>(R190/O190)*100</f>
        <v>0.816289422462208</v>
      </c>
      <c r="T190" s="1"/>
      <c r="X190" s="3">
        <f>A122</f>
        <v>1480</v>
      </c>
      <c r="Y190" s="3">
        <f>120</f>
        <v>120</v>
      </c>
      <c r="Z190" s="4">
        <f>E122</f>
        <v>39.880382775119614</v>
      </c>
      <c r="AA190" s="4">
        <f>H122</f>
        <v>0.5648334112030744</v>
      </c>
      <c r="AB190" s="4">
        <f>E354</f>
        <v>3241.0679611650485</v>
      </c>
      <c r="AC190" s="4">
        <f>H354</f>
        <v>36.12227421412017</v>
      </c>
      <c r="AE190" s="3">
        <f>K122</f>
        <v>1480</v>
      </c>
      <c r="AF190" s="3">
        <f>120</f>
        <v>120</v>
      </c>
      <c r="AG190" s="4">
        <f>O122</f>
        <v>98.17647058823529</v>
      </c>
      <c r="AH190" s="4">
        <f>R122</f>
        <v>1.3875876219774446</v>
      </c>
      <c r="AI190" s="4">
        <f>O354</f>
        <v>11843.933333333332</v>
      </c>
      <c r="AJ190" s="4">
        <f>R354</f>
        <v>20.257944276545064</v>
      </c>
      <c r="AL190" s="5">
        <f>X190</f>
        <v>1480</v>
      </c>
      <c r="AM190" s="5">
        <f>120</f>
        <v>120</v>
      </c>
      <c r="AN190" s="4">
        <f>(AB190-Z190)/Z190</f>
        <v>80.26973051991544</v>
      </c>
      <c r="AO190" s="4">
        <f>SQRT((SQRT(AC190^2+AA190^2)/(AB190-Z190))^2+(AA190/Z190)^2)*AN190</f>
        <v>1.4536496688768388</v>
      </c>
      <c r="AP190" s="4">
        <f>(AO190/AN190)*100</f>
        <v>1.8109562090982463</v>
      </c>
      <c r="AR190" s="5">
        <f>AL190</f>
        <v>1480</v>
      </c>
      <c r="AS190" s="5">
        <f>120</f>
        <v>120</v>
      </c>
      <c r="AT190" s="4">
        <f>(AI190-AG190)/AG190</f>
        <v>119.63922508488116</v>
      </c>
      <c r="AU190" s="4">
        <f>SQRT((SQRT(AJ190^2+AH190^2)/(AI190-AG190))^2+(AH190/AG190)^2)*AT190</f>
        <v>1.7035356757433606</v>
      </c>
      <c r="AV190" s="4">
        <f>(AU190/AT190)*100</f>
        <v>1.4238939399137223</v>
      </c>
    </row>
    <row r="191" spans="1:48" ht="12.75">
      <c r="A191" s="11">
        <v>1550</v>
      </c>
      <c r="B191" s="11">
        <v>240.7</v>
      </c>
      <c r="C191" s="11">
        <v>5145</v>
      </c>
      <c r="D191" s="11">
        <v>263.4</v>
      </c>
      <c r="E191" s="1">
        <f>C191/D191</f>
        <v>19.533029612756266</v>
      </c>
      <c r="F191" s="2">
        <f>SQRT(C191)</f>
        <v>71.72865536171719</v>
      </c>
      <c r="G191" s="2">
        <v>0.1</v>
      </c>
      <c r="H191" s="2">
        <f>SQRT((F191/C191)^2+(G191/D191)^2)*E191</f>
        <v>0.2724193107271393</v>
      </c>
      <c r="I191" s="1">
        <f>(H191/E191)*100</f>
        <v>1.3946597948596402</v>
      </c>
      <c r="K191" s="11">
        <v>1550</v>
      </c>
      <c r="L191" s="11">
        <v>240.1</v>
      </c>
      <c r="M191" s="11">
        <v>40019</v>
      </c>
      <c r="N191" s="11">
        <v>724.59</v>
      </c>
      <c r="O191" s="1">
        <f>M191/N191</f>
        <v>55.229854124401385</v>
      </c>
      <c r="P191" s="2">
        <f>SQRT(M191)</f>
        <v>200.04749436071424</v>
      </c>
      <c r="Q191" s="2">
        <v>0.01</v>
      </c>
      <c r="R191" s="2">
        <f>SQRT((P191/M191)^2+(Q191/N191)^2)*O191</f>
        <v>0.2760847607093789</v>
      </c>
      <c r="S191" s="1">
        <f>(R191/O191)*100</f>
        <v>0.49988319738726317</v>
      </c>
      <c r="T191" s="1"/>
      <c r="X191" s="3">
        <f>A123</f>
        <v>1480</v>
      </c>
      <c r="Y191" s="3">
        <v>140</v>
      </c>
      <c r="Z191" s="4">
        <f>E123</f>
        <v>32.02815099168266</v>
      </c>
      <c r="AA191" s="4">
        <f>H123</f>
        <v>0.4531384927191792</v>
      </c>
      <c r="AB191" s="4">
        <f>E355</f>
        <v>2115.0476190476193</v>
      </c>
      <c r="AC191" s="4">
        <f>H355</f>
        <v>24.641145891057896</v>
      </c>
      <c r="AE191" s="3">
        <f>K123</f>
        <v>1480</v>
      </c>
      <c r="AF191" s="3">
        <v>140</v>
      </c>
      <c r="AG191" s="4">
        <f>O123</f>
        <v>78.27990617670055</v>
      </c>
      <c r="AH191" s="4">
        <f>R123</f>
        <v>1.106449132828967</v>
      </c>
      <c r="AI191" s="4">
        <f>O355</f>
        <v>9731.366666666667</v>
      </c>
      <c r="AJ191" s="4">
        <f>R355</f>
        <v>18.30030205336972</v>
      </c>
      <c r="AL191" s="5">
        <f>X191</f>
        <v>1480</v>
      </c>
      <c r="AM191" s="5">
        <v>140</v>
      </c>
      <c r="AN191" s="4">
        <f>(AB191-Z191)/Z191</f>
        <v>65.03714399863023</v>
      </c>
      <c r="AO191" s="4">
        <f>SQRT((SQRT(AC191^2+AA191^2)/(AB191-Z191))^2+(AA191/Z191)^2)*AN191</f>
        <v>1.1994986170411188</v>
      </c>
      <c r="AP191" s="4">
        <f>(AO191/AN191)*100</f>
        <v>1.844328553336201</v>
      </c>
      <c r="AR191" s="5">
        <f>AL191</f>
        <v>1480</v>
      </c>
      <c r="AS191" s="5">
        <v>140</v>
      </c>
      <c r="AT191" s="4">
        <f>(AI191-AG191)/AG191</f>
        <v>123.31500166466907</v>
      </c>
      <c r="AU191" s="4">
        <f>SQRT((SQRT(AJ191^2+AH191^2)/(AI191-AG191))^2+(AH191/AG191)^2)*AT191</f>
        <v>1.7586635781794078</v>
      </c>
      <c r="AV191" s="4">
        <f>(AU191/AT191)*100</f>
        <v>1.4261554185935528</v>
      </c>
    </row>
    <row r="192" spans="1:48" ht="12.75">
      <c r="A192" s="11">
        <v>1560</v>
      </c>
      <c r="B192" s="11">
        <v>80.6</v>
      </c>
      <c r="C192" s="11">
        <v>7816</v>
      </c>
      <c r="D192" s="11">
        <v>73.8</v>
      </c>
      <c r="E192" s="1">
        <f>C192/D192</f>
        <v>105.90785907859079</v>
      </c>
      <c r="F192" s="2">
        <f>SQRT(C192)</f>
        <v>88.40814442120137</v>
      </c>
      <c r="G192" s="2">
        <v>0.1</v>
      </c>
      <c r="H192" s="2">
        <f>SQRT((F192/C192)^2+(G192/D192)^2)*E192</f>
        <v>1.206507348033298</v>
      </c>
      <c r="I192" s="1">
        <f>(H192/E192)*100</f>
        <v>1.139204737523764</v>
      </c>
      <c r="K192" s="11">
        <v>1560</v>
      </c>
      <c r="L192" s="11">
        <v>80.5</v>
      </c>
      <c r="M192" s="11">
        <v>10054</v>
      </c>
      <c r="N192" s="11">
        <v>47.58</v>
      </c>
      <c r="O192" s="1">
        <f>M192/N192</f>
        <v>211.30727196300967</v>
      </c>
      <c r="P192" s="2">
        <f>SQRT(M192)</f>
        <v>100.269636480841</v>
      </c>
      <c r="Q192" s="2">
        <v>0.01</v>
      </c>
      <c r="R192" s="2">
        <f>SQRT((P192/M192)^2+(Q192/N192)^2)*O192</f>
        <v>2.1078583302947402</v>
      </c>
      <c r="S192" s="1">
        <f>(R192/O192)*100</f>
        <v>0.9975323190314676</v>
      </c>
      <c r="T192" s="1"/>
      <c r="X192" s="3">
        <f>A124</f>
        <v>1480</v>
      </c>
      <c r="Y192" s="3">
        <v>160</v>
      </c>
      <c r="Z192" s="4">
        <f>E124</f>
        <v>25.547034764826176</v>
      </c>
      <c r="AA192" s="4">
        <f>H124</f>
        <v>0.3616339975134285</v>
      </c>
      <c r="AB192" s="4">
        <f>E356</f>
        <v>1435.6716417910447</v>
      </c>
      <c r="AC192" s="4">
        <f>H356</f>
        <v>14.89727404052292</v>
      </c>
      <c r="AE192" s="3">
        <f>K124</f>
        <v>1480</v>
      </c>
      <c r="AF192" s="3">
        <v>160</v>
      </c>
      <c r="AG192" s="4">
        <f>O124</f>
        <v>63.888533810558606</v>
      </c>
      <c r="AH192" s="4">
        <f>R124</f>
        <v>0.9037379690196854</v>
      </c>
      <c r="AI192" s="4">
        <f>O356</f>
        <v>8090.166666666667</v>
      </c>
      <c r="AJ192" s="4">
        <f>R356</f>
        <v>16.641650548129217</v>
      </c>
      <c r="AL192" s="5">
        <f>X192</f>
        <v>1480</v>
      </c>
      <c r="AM192" s="5">
        <v>160</v>
      </c>
      <c r="AN192" s="4">
        <f>(AB192-Z192)/Z192</f>
        <v>55.197192942631254</v>
      </c>
      <c r="AO192" s="4">
        <f>SQRT((SQRT(AC192^2+AA192^2)/(AB192-Z192))^2+(AA192/Z192)^2)*AN192</f>
        <v>0.9750644123979705</v>
      </c>
      <c r="AP192" s="4">
        <f>(AO192/AN192)*100</f>
        <v>1.7665108684265802</v>
      </c>
      <c r="AR192" s="5">
        <f>AL192</f>
        <v>1480</v>
      </c>
      <c r="AS192" s="5">
        <v>160</v>
      </c>
      <c r="AT192" s="4">
        <f>(AI192-AG192)/AG192</f>
        <v>125.62939942643726</v>
      </c>
      <c r="AU192" s="4">
        <f>SQRT((SQRT(AJ192^2+AH192^2)/(AI192-AG192))^2+(AH192/AG192)^2)*AT192</f>
        <v>1.7961402671613167</v>
      </c>
      <c r="AV192" s="4">
        <f>(AU192/AT192)*100</f>
        <v>1.429713327741452</v>
      </c>
    </row>
    <row r="193" spans="1:48" ht="12.75">
      <c r="A193" s="11">
        <v>1560</v>
      </c>
      <c r="B193" s="11">
        <v>100.7</v>
      </c>
      <c r="C193" s="11">
        <v>5037</v>
      </c>
      <c r="D193" s="11">
        <v>65.3</v>
      </c>
      <c r="E193" s="1">
        <f>C193/D193</f>
        <v>77.13629402756509</v>
      </c>
      <c r="F193" s="2">
        <f>SQRT(C193)</f>
        <v>70.97182539571601</v>
      </c>
      <c r="G193" s="2">
        <v>0.1</v>
      </c>
      <c r="H193" s="2">
        <f>SQRT((F193/C193)^2+(G193/D193)^2)*E193</f>
        <v>1.0932584338205633</v>
      </c>
      <c r="I193" s="1">
        <f>(H193/E193)*100</f>
        <v>1.417307439517228</v>
      </c>
      <c r="K193" s="11">
        <v>1560</v>
      </c>
      <c r="L193" s="11">
        <v>100.6</v>
      </c>
      <c r="M193" s="11">
        <v>10173</v>
      </c>
      <c r="N193" s="11">
        <v>60.07</v>
      </c>
      <c r="O193" s="1">
        <f>M193/N193</f>
        <v>169.35242217413017</v>
      </c>
      <c r="P193" s="2">
        <f>SQRT(M193)</f>
        <v>100.86129089001389</v>
      </c>
      <c r="Q193" s="2">
        <v>0.01</v>
      </c>
      <c r="R193" s="2">
        <f>SQRT((P193/M193)^2+(Q193/N193)^2)*O193</f>
        <v>1.679299276744831</v>
      </c>
      <c r="S193" s="1">
        <f>(R193/O193)*100</f>
        <v>0.9916003888141355</v>
      </c>
      <c r="T193" s="1"/>
      <c r="X193" s="3">
        <f>A125</f>
        <v>1480</v>
      </c>
      <c r="Y193" s="3">
        <v>180</v>
      </c>
      <c r="Z193" s="4">
        <f>E125</f>
        <v>2.2187638950644732</v>
      </c>
      <c r="AA193" s="4">
        <f>H125</f>
        <v>0.09933041252034187</v>
      </c>
      <c r="AB193" s="4">
        <f>E357</f>
        <v>972.2115384615385</v>
      </c>
      <c r="AC193" s="4">
        <f>H357</f>
        <v>13.448810175912259</v>
      </c>
      <c r="AE193" s="3">
        <f>K125</f>
        <v>1480</v>
      </c>
      <c r="AF193" s="3">
        <v>180</v>
      </c>
      <c r="AG193" s="4">
        <f>O125</f>
        <v>52.80590717299578</v>
      </c>
      <c r="AH193" s="4">
        <f>R125</f>
        <v>0.7463614170622158</v>
      </c>
      <c r="AI193" s="4">
        <f>O357</f>
        <v>6817.9</v>
      </c>
      <c r="AJ193" s="4">
        <f>R357</f>
        <v>15.245595941159893</v>
      </c>
      <c r="AL193" s="5">
        <f>X193</f>
        <v>1480</v>
      </c>
      <c r="AM193" s="5">
        <v>180</v>
      </c>
      <c r="AN193" s="4">
        <f>(AB193-Z193)/Z193</f>
        <v>437.1771042084168</v>
      </c>
      <c r="AO193" s="4">
        <f>SQRT((SQRT(AC193^2+AA193^2)/(AB193-Z193))^2+(AA193/Z193)^2)*AN193</f>
        <v>20.488875027174785</v>
      </c>
      <c r="AP193" s="4">
        <f>(AO193/AN193)*100</f>
        <v>4.686630390736808</v>
      </c>
      <c r="AR193" s="5">
        <f>AL193</f>
        <v>1480</v>
      </c>
      <c r="AS193" s="5">
        <v>180</v>
      </c>
      <c r="AT193" s="4">
        <f>(AI193-AG193)/AG193</f>
        <v>128.11244906112665</v>
      </c>
      <c r="AU193" s="4">
        <f>SQRT((SQRT(AJ193^2+AH193^2)/(AI193-AG193))^2+(AH193/AG193)^2)*AT193</f>
        <v>1.8336743059425398</v>
      </c>
      <c r="AV193" s="4">
        <f>(AU193/AT193)*100</f>
        <v>1.431300642038022</v>
      </c>
    </row>
    <row r="194" spans="1:48" ht="12.75">
      <c r="A194" s="11">
        <v>1560</v>
      </c>
      <c r="B194" s="11">
        <v>120.6</v>
      </c>
      <c r="C194" s="11">
        <v>5083</v>
      </c>
      <c r="D194" s="11">
        <v>89.5</v>
      </c>
      <c r="E194" s="1">
        <f>C194/D194</f>
        <v>56.79329608938548</v>
      </c>
      <c r="F194" s="2">
        <f>SQRT(C194)</f>
        <v>71.29516112612411</v>
      </c>
      <c r="G194" s="2">
        <v>0.1</v>
      </c>
      <c r="H194" s="2">
        <f>SQRT((F194/C194)^2+(G194/D194)^2)*E194</f>
        <v>0.7991174234021415</v>
      </c>
      <c r="I194" s="1">
        <f>(H194/E194)*100</f>
        <v>1.4070629430354449</v>
      </c>
      <c r="K194" s="11">
        <v>1560</v>
      </c>
      <c r="L194" s="11">
        <v>120</v>
      </c>
      <c r="M194" s="11">
        <v>11399</v>
      </c>
      <c r="N194" s="11">
        <v>80.37</v>
      </c>
      <c r="O194" s="1">
        <f>M194/N194</f>
        <v>141.83152917755382</v>
      </c>
      <c r="P194" s="2">
        <f>SQRT(M194)</f>
        <v>106.76609948855489</v>
      </c>
      <c r="Q194" s="2">
        <v>0.01</v>
      </c>
      <c r="R194" s="2">
        <f>SQRT((P194/M194)^2+(Q194/N194)^2)*O194</f>
        <v>1.3285494556650406</v>
      </c>
      <c r="S194" s="1">
        <f>(R194/O194)*100</f>
        <v>0.9367095337468138</v>
      </c>
      <c r="T194" s="1"/>
      <c r="X194" s="3">
        <f>A126</f>
        <v>1480</v>
      </c>
      <c r="Y194" s="3">
        <v>200</v>
      </c>
      <c r="Z194" s="4">
        <f>E126</f>
        <v>20.462167689161554</v>
      </c>
      <c r="AA194" s="4">
        <f>H126</f>
        <v>0.28941300472682835</v>
      </c>
      <c r="AB194" s="4">
        <f>E358</f>
        <v>679.4</v>
      </c>
      <c r="AC194" s="4">
        <f>H358</f>
        <v>8.112224958528811</v>
      </c>
      <c r="AE194" s="3">
        <f>K126</f>
        <v>1480</v>
      </c>
      <c r="AF194" s="3">
        <v>200</v>
      </c>
      <c r="AG194" s="4">
        <f>O126</f>
        <v>43.98909506639698</v>
      </c>
      <c r="AH194" s="4">
        <f>R126</f>
        <v>0.6219873963045658</v>
      </c>
      <c r="AI194" s="4">
        <f>O358</f>
        <v>5760.9</v>
      </c>
      <c r="AJ194" s="4">
        <f>R358</f>
        <v>13.989908937873754</v>
      </c>
      <c r="AL194" s="5">
        <f>X194</f>
        <v>1480</v>
      </c>
      <c r="AM194" s="5">
        <v>200</v>
      </c>
      <c r="AN194" s="4">
        <f>(AB194-Z194)/Z194</f>
        <v>32.202738356985805</v>
      </c>
      <c r="AO194" s="4">
        <f>SQRT((SQRT(AC194^2+AA194^2)/(AB194-Z194))^2+(AA194/Z194)^2)*AN194</f>
        <v>0.604007425740308</v>
      </c>
      <c r="AP194" s="4">
        <f>(AO194/AN194)*100</f>
        <v>1.8756399503810504</v>
      </c>
      <c r="AR194" s="5">
        <f>AL194</f>
        <v>1480</v>
      </c>
      <c r="AS194" s="5">
        <v>200</v>
      </c>
      <c r="AT194" s="4">
        <f>(AI194-AG194)/AG194</f>
        <v>129.96200299880047</v>
      </c>
      <c r="AU194" s="4">
        <f>SQRT((SQRT(AJ194^2+AH194^2)/(AI194-AG194))^2+(AH194/AG194)^2)*AT194</f>
        <v>1.8649794198030867</v>
      </c>
      <c r="AV194" s="4">
        <f>(AU194/AT194)*100</f>
        <v>1.4350189876808073</v>
      </c>
    </row>
    <row r="195" spans="1:48" ht="12.75">
      <c r="A195" s="11">
        <v>1560</v>
      </c>
      <c r="B195" s="11">
        <v>140.4</v>
      </c>
      <c r="C195" s="11">
        <v>7368</v>
      </c>
      <c r="D195" s="11">
        <v>176.3</v>
      </c>
      <c r="E195" s="1">
        <f>C195/D195</f>
        <v>41.792399319342024</v>
      </c>
      <c r="F195" s="2">
        <f>SQRT(C195)</f>
        <v>85.83705493549974</v>
      </c>
      <c r="G195" s="2">
        <v>0.1</v>
      </c>
      <c r="H195" s="2">
        <f>SQRT((F195/C195)^2+(G195/D195)^2)*E195</f>
        <v>0.48745736960380415</v>
      </c>
      <c r="I195" s="1">
        <f>(H195/E195)*100</f>
        <v>1.1663780437181146</v>
      </c>
      <c r="K195" s="11">
        <v>1560</v>
      </c>
      <c r="L195" s="11">
        <v>139.8</v>
      </c>
      <c r="M195" s="11">
        <v>10011</v>
      </c>
      <c r="N195" s="11">
        <v>82.26</v>
      </c>
      <c r="O195" s="1">
        <f>M195/N195</f>
        <v>121.69948942377826</v>
      </c>
      <c r="P195" s="2">
        <f>SQRT(M195)</f>
        <v>100.05498488331304</v>
      </c>
      <c r="Q195" s="2">
        <v>0.01</v>
      </c>
      <c r="R195" s="2">
        <f>SQRT((P195/M195)^2+(Q195/N195)^2)*O195</f>
        <v>1.2164160700564814</v>
      </c>
      <c r="S195" s="1">
        <f>(R195/O195)*100</f>
        <v>0.9995243824078132</v>
      </c>
      <c r="T195" s="1"/>
      <c r="X195" s="3">
        <f>A127</f>
        <v>1480</v>
      </c>
      <c r="Y195" s="3">
        <v>220</v>
      </c>
      <c r="Z195" s="4">
        <f>E127</f>
        <v>18.35229357798165</v>
      </c>
      <c r="AA195" s="4">
        <f>H127</f>
        <v>0.2596020487057531</v>
      </c>
      <c r="AB195" s="4">
        <f>E359</f>
        <v>475.92592592592587</v>
      </c>
      <c r="AC195" s="4">
        <f>H359</f>
        <v>7.967835971106133</v>
      </c>
      <c r="AE195" s="3">
        <f>K127</f>
        <v>1480</v>
      </c>
      <c r="AF195" s="3">
        <v>220</v>
      </c>
      <c r="AG195" s="4">
        <f>O127</f>
        <v>39.57541191381496</v>
      </c>
      <c r="AH195" s="4">
        <f>R127</f>
        <v>0.5599136256563572</v>
      </c>
      <c r="AI195" s="4">
        <f>O359</f>
        <v>4863.3</v>
      </c>
      <c r="AJ195" s="4">
        <f>R359</f>
        <v>12.835028835573373</v>
      </c>
      <c r="AL195" s="5">
        <f>X195</f>
        <v>1480</v>
      </c>
      <c r="AM195" s="5">
        <v>220</v>
      </c>
      <c r="AN195" s="4">
        <f>(AB195-Z195)/Z195</f>
        <v>24.932776407681423</v>
      </c>
      <c r="AO195" s="4">
        <f>SQRT((SQRT(AC195^2+AA195^2)/(AB195-Z195))^2+(AA195/Z195)^2)*AN195</f>
        <v>0.559537953728761</v>
      </c>
      <c r="AP195" s="4">
        <f>(AO195/AN195)*100</f>
        <v>2.2441863055266307</v>
      </c>
      <c r="AR195" s="5">
        <f>AL195</f>
        <v>1480</v>
      </c>
      <c r="AS195" s="5">
        <v>220</v>
      </c>
      <c r="AT195" s="4">
        <f>(AI195-AG195)/AG195</f>
        <v>121.88690792634107</v>
      </c>
      <c r="AU195" s="4">
        <f>SQRT((SQRT(AJ195^2+AH195^2)/(AI195-AG195))^2+(AH195/AG195)^2)*AT195</f>
        <v>1.7547473661778863</v>
      </c>
      <c r="AV195" s="4">
        <f>(AU195/AT195)*100</f>
        <v>1.439652047977391</v>
      </c>
    </row>
    <row r="196" spans="1:48" ht="12.75">
      <c r="A196" s="11">
        <v>1560</v>
      </c>
      <c r="B196" s="11">
        <v>160.5</v>
      </c>
      <c r="C196" s="11">
        <v>5732</v>
      </c>
      <c r="D196" s="11">
        <v>174.5</v>
      </c>
      <c r="E196" s="1">
        <f>C196/D196</f>
        <v>32.84813753581662</v>
      </c>
      <c r="F196" s="2">
        <f>SQRT(C196)</f>
        <v>75.7099729229908</v>
      </c>
      <c r="G196" s="2">
        <v>0.1</v>
      </c>
      <c r="H196" s="2">
        <f>SQRT((F196/C196)^2+(G196/D196)^2)*E196</f>
        <v>0.43427620747889656</v>
      </c>
      <c r="I196" s="1">
        <f>(H196/E196)*100</f>
        <v>1.3220725437032006</v>
      </c>
      <c r="K196" s="11">
        <v>1560</v>
      </c>
      <c r="L196" s="11">
        <v>159.4</v>
      </c>
      <c r="M196" s="11">
        <v>10492</v>
      </c>
      <c r="N196" s="11">
        <v>100.86</v>
      </c>
      <c r="O196" s="1">
        <f>M196/N196</f>
        <v>104.02538171723181</v>
      </c>
      <c r="P196" s="2">
        <f>SQRT(M196)</f>
        <v>102.43046421841503</v>
      </c>
      <c r="Q196" s="2">
        <v>0.01</v>
      </c>
      <c r="R196" s="2">
        <f>SQRT((P196/M196)^2+(Q196/N196)^2)*O196</f>
        <v>1.0156231046885167</v>
      </c>
      <c r="S196" s="1">
        <f>(R196/O196)*100</f>
        <v>0.9763224012474628</v>
      </c>
      <c r="T196" s="1"/>
      <c r="X196" s="3">
        <f>A128</f>
        <v>1480</v>
      </c>
      <c r="Y196" s="3">
        <v>240</v>
      </c>
      <c r="Z196" s="4">
        <f>E128</f>
        <v>16.913455037187287</v>
      </c>
      <c r="AA196" s="4">
        <f>H128</f>
        <v>0.23918900281618422</v>
      </c>
      <c r="AB196" s="4">
        <f>E360</f>
        <v>345.5821917808219</v>
      </c>
      <c r="AC196" s="4">
        <f>H360</f>
        <v>3.6380874608018523</v>
      </c>
      <c r="AE196" s="3">
        <f>K128</f>
        <v>1480</v>
      </c>
      <c r="AF196" s="3">
        <v>240</v>
      </c>
      <c r="AG196" s="4">
        <f>O128</f>
        <v>34.829268292682926</v>
      </c>
      <c r="AH196" s="4">
        <f>R128</f>
        <v>0.49266475617118904</v>
      </c>
      <c r="AI196" s="4">
        <f>O360</f>
        <v>4163.266666666666</v>
      </c>
      <c r="AJ196" s="4">
        <f>R360</f>
        <v>11.861762981847631</v>
      </c>
      <c r="AL196" s="5">
        <f>X196</f>
        <v>1480</v>
      </c>
      <c r="AM196" s="5">
        <v>240</v>
      </c>
      <c r="AN196" s="4">
        <f>(AB196-Z196)/Z196</f>
        <v>19.432383035931867</v>
      </c>
      <c r="AO196" s="4">
        <f>SQRT((SQRT(AC196^2+AA196^2)/(AB196-Z196))^2+(AA196/Z196)^2)*AN196</f>
        <v>0.3492698962983303</v>
      </c>
      <c r="AP196" s="4">
        <f>(AO196/AN196)*100</f>
        <v>1.797360085237643</v>
      </c>
      <c r="AR196" s="5">
        <f>AL196</f>
        <v>1480</v>
      </c>
      <c r="AS196" s="5">
        <v>240</v>
      </c>
      <c r="AT196" s="4">
        <f>(AI196-AG196)/AG196</f>
        <v>118.53356676003735</v>
      </c>
      <c r="AU196" s="4">
        <f>SQRT((SQRT(AJ196^2+AH196^2)/(AI196-AG196))^2+(AH196/AG196)^2)*AT196</f>
        <v>1.7109708343957806</v>
      </c>
      <c r="AV196" s="4">
        <f>(AU196/AT196)*100</f>
        <v>1.4434483675493521</v>
      </c>
    </row>
    <row r="197" spans="1:48" ht="12.75">
      <c r="A197" s="11">
        <v>1560</v>
      </c>
      <c r="B197" s="11">
        <v>180.5</v>
      </c>
      <c r="C197" s="11">
        <v>17940</v>
      </c>
      <c r="D197" s="11">
        <v>645.5</v>
      </c>
      <c r="E197" s="1">
        <f>C197/D197</f>
        <v>27.792408985282727</v>
      </c>
      <c r="F197" s="2">
        <f>SQRT(C197)</f>
        <v>133.94028520202576</v>
      </c>
      <c r="G197" s="2">
        <v>0.1</v>
      </c>
      <c r="H197" s="2">
        <f>SQRT((F197/C197)^2+(G197/D197)^2)*E197</f>
        <v>0.2075431704347113</v>
      </c>
      <c r="I197" s="1">
        <f>(H197/E197)*100</f>
        <v>0.746762076452654</v>
      </c>
      <c r="K197" s="11">
        <v>1560</v>
      </c>
      <c r="L197" s="11">
        <v>179.7</v>
      </c>
      <c r="M197" s="11">
        <v>10014</v>
      </c>
      <c r="N197" s="11">
        <v>109.15</v>
      </c>
      <c r="O197" s="1">
        <f>M197/N197</f>
        <v>91.74530462666056</v>
      </c>
      <c r="P197" s="2">
        <f>SQRT(M197)</f>
        <v>100.069975517135</v>
      </c>
      <c r="Q197" s="2">
        <v>0.01</v>
      </c>
      <c r="R197" s="2">
        <f>SQRT((P197/M197)^2+(Q197/N197)^2)*O197</f>
        <v>0.9168500328565524</v>
      </c>
      <c r="S197" s="1">
        <f>(R197/O197)*100</f>
        <v>0.9993427310394718</v>
      </c>
      <c r="T197" s="1"/>
      <c r="X197" s="3">
        <f>A129</f>
        <v>1490</v>
      </c>
      <c r="Y197" s="3">
        <f>80</f>
        <v>80</v>
      </c>
      <c r="Z197" s="4">
        <f>E129</f>
        <v>90.1025390625</v>
      </c>
      <c r="AA197" s="4">
        <f>H129</f>
        <v>0.6647476194111535</v>
      </c>
      <c r="AB197" s="4">
        <f>E361</f>
        <v>7625.377358490567</v>
      </c>
      <c r="AC197" s="4">
        <f>H361</f>
        <v>76.77488085276039</v>
      </c>
      <c r="AE197" s="3">
        <f>K129</f>
        <v>1490</v>
      </c>
      <c r="AF197" s="3">
        <f>80</f>
        <v>80</v>
      </c>
      <c r="AG197" s="4">
        <f>O129</f>
        <v>159.83554712207464</v>
      </c>
      <c r="AH197" s="4">
        <f>R129</f>
        <v>2.2488759030175127</v>
      </c>
      <c r="AI197" s="4">
        <f>O361</f>
        <v>20450.733333333334</v>
      </c>
      <c r="AJ197" s="4">
        <f>R361</f>
        <v>26.984465683201904</v>
      </c>
      <c r="AL197" s="5">
        <f>X197</f>
        <v>1490</v>
      </c>
      <c r="AM197" s="5">
        <f>80</f>
        <v>80</v>
      </c>
      <c r="AN197" s="4">
        <f>(AB197-Z197)/Z197</f>
        <v>83.62999420250735</v>
      </c>
      <c r="AO197" s="4">
        <f>SQRT((SQRT(AC197^2+AA197^2)/(AB197-Z197))^2+(AA197/Z197)^2)*AN197</f>
        <v>1.0520379077086945</v>
      </c>
      <c r="AP197" s="4">
        <f>(AO197/AN197)*100</f>
        <v>1.2579672134870874</v>
      </c>
      <c r="AR197" s="5">
        <f>AL197</f>
        <v>1490</v>
      </c>
      <c r="AS197" s="5">
        <f>80</f>
        <v>80</v>
      </c>
      <c r="AT197" s="4">
        <f>(AI197-AG197)/AG197</f>
        <v>126.94859279778393</v>
      </c>
      <c r="AU197" s="4">
        <f>SQRT((SQRT(AJ197^2+AH197^2)/(AI197-AG197))^2+(AH197/AG197)^2)*AT197</f>
        <v>1.7941746689909204</v>
      </c>
      <c r="AV197" s="4">
        <f>(AU197/AT197)*100</f>
        <v>1.41330804024654</v>
      </c>
    </row>
    <row r="198" spans="1:48" ht="12.75">
      <c r="A198" s="11">
        <v>1560</v>
      </c>
      <c r="B198" s="11">
        <v>200.3</v>
      </c>
      <c r="C198" s="11">
        <v>5049</v>
      </c>
      <c r="D198" s="11">
        <v>202.1</v>
      </c>
      <c r="E198" s="1">
        <f>C198/D198</f>
        <v>24.982681840672935</v>
      </c>
      <c r="F198" s="2">
        <f>SQRT(C198)</f>
        <v>71.05631569396206</v>
      </c>
      <c r="G198" s="2">
        <v>0.1</v>
      </c>
      <c r="H198" s="2">
        <f>SQRT((F198/C198)^2+(G198/D198)^2)*E198</f>
        <v>0.35180712726884367</v>
      </c>
      <c r="I198" s="1">
        <f>(H198/E198)*100</f>
        <v>1.4082040091311805</v>
      </c>
      <c r="K198" s="11">
        <v>1560</v>
      </c>
      <c r="L198" s="11">
        <v>199.7</v>
      </c>
      <c r="M198" s="11">
        <v>10009</v>
      </c>
      <c r="N198" s="11">
        <v>129.61</v>
      </c>
      <c r="O198" s="1">
        <f>M198/N198</f>
        <v>77.22397963120129</v>
      </c>
      <c r="P198" s="2">
        <f>SQRT(M198)</f>
        <v>100.04498987955368</v>
      </c>
      <c r="Q198" s="2">
        <v>0.01</v>
      </c>
      <c r="R198" s="2">
        <f>SQRT((P198/M198)^2+(Q198/N198)^2)*O198</f>
        <v>0.7719155178287402</v>
      </c>
      <c r="S198" s="1">
        <f>(R198/O198)*100</f>
        <v>0.9995800805853037</v>
      </c>
      <c r="T198" s="1"/>
      <c r="X198" s="3">
        <f>A130</f>
        <v>1490</v>
      </c>
      <c r="Y198" s="3">
        <f>100</f>
        <v>100</v>
      </c>
      <c r="Z198" s="4">
        <f>E130</f>
        <v>63.4013230429989</v>
      </c>
      <c r="AA198" s="4">
        <f>H130</f>
        <v>0.41840288157181615</v>
      </c>
      <c r="AB198" s="4">
        <f>E362</f>
        <v>5339.803921568628</v>
      </c>
      <c r="AC198" s="4">
        <f>H362</f>
        <v>57.132647075562616</v>
      </c>
      <c r="AE198" s="3">
        <f>K130</f>
        <v>1490</v>
      </c>
      <c r="AF198" s="3">
        <f>100</f>
        <v>100</v>
      </c>
      <c r="AG198" s="4">
        <f>O130</f>
        <v>127.84693407100045</v>
      </c>
      <c r="AH198" s="4">
        <f>R130</f>
        <v>1.7169765821082656</v>
      </c>
      <c r="AI198" s="4">
        <f>O362</f>
        <v>15594.6</v>
      </c>
      <c r="AJ198" s="4">
        <f>R362</f>
        <v>23.3846377615733</v>
      </c>
      <c r="AL198" s="5">
        <f>X198</f>
        <v>1490</v>
      </c>
      <c r="AM198" s="5">
        <f>100</f>
        <v>100</v>
      </c>
      <c r="AN198" s="4">
        <f>(AB198-Z198)/Z198</f>
        <v>83.22227905160847</v>
      </c>
      <c r="AO198" s="4">
        <f>SQRT((SQRT(AC198^2+AA198^2)/(AB198-Z198))^2+(AA198/Z198)^2)*AN198</f>
        <v>1.0553206522566905</v>
      </c>
      <c r="AP198" s="4">
        <f>(AO198/AN198)*100</f>
        <v>1.2680746841867385</v>
      </c>
      <c r="AR198" s="5">
        <f>AL198</f>
        <v>1490</v>
      </c>
      <c r="AS198" s="5">
        <f>100</f>
        <v>100</v>
      </c>
      <c r="AT198" s="4">
        <f>(AI198-AG198)/AG198</f>
        <v>120.97867796610171</v>
      </c>
      <c r="AU198" s="4">
        <f>SQRT((SQRT(AJ198^2+AH198^2)/(AI198-AG198))^2+(AH198/AG198)^2)*AT198</f>
        <v>1.6350550387972327</v>
      </c>
      <c r="AV198" s="4">
        <f>(AU198/AT198)*100</f>
        <v>1.3515233149227965</v>
      </c>
    </row>
    <row r="199" spans="1:48" ht="12.75">
      <c r="A199" s="11">
        <v>1560</v>
      </c>
      <c r="B199" s="11">
        <v>220.1</v>
      </c>
      <c r="C199" s="11">
        <v>5134</v>
      </c>
      <c r="D199" s="11">
        <v>232.1</v>
      </c>
      <c r="E199" s="1">
        <f>C199/D199</f>
        <v>22.119775958638517</v>
      </c>
      <c r="F199" s="2">
        <f>SQRT(C199)</f>
        <v>71.65193647069142</v>
      </c>
      <c r="G199" s="2">
        <v>0.1</v>
      </c>
      <c r="H199" s="2">
        <f>SQRT((F199/C199)^2+(G199/D199)^2)*E199</f>
        <v>0.3088585587441888</v>
      </c>
      <c r="I199" s="1">
        <f>(H199/E199)*100</f>
        <v>1.3963005742993033</v>
      </c>
      <c r="K199" s="11">
        <v>1560</v>
      </c>
      <c r="L199" s="11">
        <v>220.7</v>
      </c>
      <c r="M199" s="11">
        <v>6385</v>
      </c>
      <c r="N199" s="11">
        <v>94.36</v>
      </c>
      <c r="O199" s="1">
        <f>M199/N199</f>
        <v>67.66638406104282</v>
      </c>
      <c r="P199" s="2">
        <f>SQRT(M199)</f>
        <v>79.90619500389191</v>
      </c>
      <c r="Q199" s="2">
        <v>0.01</v>
      </c>
      <c r="R199" s="2">
        <f>SQRT((P199/M199)^2+(Q199/N199)^2)*O199</f>
        <v>0.8468531159835998</v>
      </c>
      <c r="S199" s="1">
        <f>(R199/O199)*100</f>
        <v>1.2515122948193025</v>
      </c>
      <c r="T199" s="1"/>
      <c r="X199" s="3">
        <f>A131</f>
        <v>1490</v>
      </c>
      <c r="Y199" s="3">
        <f>120</f>
        <v>120</v>
      </c>
      <c r="Z199" s="4">
        <f>E131</f>
        <v>43.82924043403769</v>
      </c>
      <c r="AA199" s="4">
        <f>H131</f>
        <v>0.35399367453916825</v>
      </c>
      <c r="AB199" s="4">
        <f>E363</f>
        <v>3622.9411764705883</v>
      </c>
      <c r="AC199" s="4">
        <f>H363</f>
        <v>40.209350711939024</v>
      </c>
      <c r="AE199" s="3">
        <f>K131</f>
        <v>1490</v>
      </c>
      <c r="AF199" s="3">
        <f>120</f>
        <v>120</v>
      </c>
      <c r="AG199" s="4">
        <f>O131</f>
        <v>103.96858205870194</v>
      </c>
      <c r="AH199" s="4">
        <f>R131</f>
        <v>1.4661040329825692</v>
      </c>
      <c r="AI199" s="4">
        <f>O363</f>
        <v>12454.866666666667</v>
      </c>
      <c r="AJ199" s="4">
        <f>R363</f>
        <v>20.794186430304787</v>
      </c>
      <c r="AL199" s="5">
        <f>X199</f>
        <v>1490</v>
      </c>
      <c r="AM199" s="5">
        <f>120</f>
        <v>120</v>
      </c>
      <c r="AN199" s="4">
        <f>(AB199-Z199)/Z199</f>
        <v>81.66036875366473</v>
      </c>
      <c r="AO199" s="4">
        <f>SQRT((SQRT(AC199^2+AA199^2)/(AB199-Z199))^2+(AA199/Z199)^2)*AN199</f>
        <v>1.1299121625004216</v>
      </c>
      <c r="AP199" s="4">
        <f>(AO199/AN199)*100</f>
        <v>1.3836726183650914</v>
      </c>
      <c r="AR199" s="5">
        <f>AL199</f>
        <v>1490</v>
      </c>
      <c r="AS199" s="5">
        <f>120</f>
        <v>120</v>
      </c>
      <c r="AT199" s="4">
        <f>(AI199-AG199)/AG199</f>
        <v>118.79452273028497</v>
      </c>
      <c r="AU199" s="4">
        <f>SQRT((SQRT(AJ199^2+AH199^2)/(AI199-AG199))^2+(AH199/AG199)^2)*AT199</f>
        <v>1.6871270673403715</v>
      </c>
      <c r="AV199" s="4">
        <f>(AU199/AT199)*100</f>
        <v>1.420206107625754</v>
      </c>
    </row>
    <row r="200" spans="1:48" ht="12.75">
      <c r="A200" s="11">
        <v>1560</v>
      </c>
      <c r="B200" s="11">
        <v>240.3</v>
      </c>
      <c r="C200" s="11">
        <v>6836</v>
      </c>
      <c r="D200" s="11">
        <v>334.5</v>
      </c>
      <c r="E200" s="1">
        <f>C200/D200</f>
        <v>20.43647234678625</v>
      </c>
      <c r="F200" s="2">
        <f>SQRT(C200)</f>
        <v>82.68010643437755</v>
      </c>
      <c r="G200" s="2">
        <v>0.1</v>
      </c>
      <c r="H200" s="2">
        <f>SQRT((F200/C200)^2+(G200/D200)^2)*E200</f>
        <v>0.24725070111855144</v>
      </c>
      <c r="I200" s="1">
        <f>(H200/E200)*100</f>
        <v>1.209850197837265</v>
      </c>
      <c r="K200" s="11">
        <v>1560</v>
      </c>
      <c r="L200" s="11">
        <v>239.7</v>
      </c>
      <c r="M200" s="11">
        <v>5013</v>
      </c>
      <c r="N200" s="11">
        <v>82.91</v>
      </c>
      <c r="O200" s="1">
        <f>M200/N200</f>
        <v>60.46315281630684</v>
      </c>
      <c r="P200" s="2">
        <f>SQRT(M200)</f>
        <v>70.80254232723568</v>
      </c>
      <c r="Q200" s="2">
        <v>0.01</v>
      </c>
      <c r="R200" s="2">
        <f>SQRT((P200/M200)^2+(Q200/N200)^2)*O200</f>
        <v>0.8539998065622398</v>
      </c>
      <c r="S200" s="1">
        <f>(R200/O200)*100</f>
        <v>1.4124301608233654</v>
      </c>
      <c r="T200" s="1"/>
      <c r="X200" s="3">
        <f>A132</f>
        <v>1490</v>
      </c>
      <c r="Y200" s="3">
        <v>140</v>
      </c>
      <c r="Z200" s="4">
        <f>E132</f>
        <v>33.20478723404255</v>
      </c>
      <c r="AA200" s="4">
        <f>H132</f>
        <v>0.47038700401067657</v>
      </c>
      <c r="AB200" s="4">
        <f>E364</f>
        <v>2447.766990291262</v>
      </c>
      <c r="AC200" s="4">
        <f>H364</f>
        <v>28.32683498783257</v>
      </c>
      <c r="AE200" s="3">
        <f>K132</f>
        <v>1490</v>
      </c>
      <c r="AF200" s="3">
        <v>140</v>
      </c>
      <c r="AG200" s="4">
        <f>O132</f>
        <v>83.90514631685167</v>
      </c>
      <c r="AH200" s="4">
        <f>R132</f>
        <v>1.1879891849740114</v>
      </c>
      <c r="AI200" s="4">
        <f>O364</f>
        <v>10373.6</v>
      </c>
      <c r="AJ200" s="4">
        <f>R364</f>
        <v>18.914108716804794</v>
      </c>
      <c r="AL200" s="5">
        <f>X200</f>
        <v>1490</v>
      </c>
      <c r="AM200" s="5">
        <v>140</v>
      </c>
      <c r="AN200" s="4">
        <f>(AB200-Z200)/Z200</f>
        <v>72.71729181814294</v>
      </c>
      <c r="AO200" s="4">
        <f>SQRT((SQRT(AC200^2+AA200^2)/(AB200-Z200))^2+(AA200/Z200)^2)*AN200</f>
        <v>1.337587665659275</v>
      </c>
      <c r="AP200" s="4">
        <f>(AO200/AN200)*100</f>
        <v>1.8394354798091466</v>
      </c>
      <c r="AR200" s="5">
        <f>AL200</f>
        <v>1490</v>
      </c>
      <c r="AS200" s="5">
        <v>140</v>
      </c>
      <c r="AT200" s="4">
        <f>(AI200-AG200)/AG200</f>
        <v>122.63484786530366</v>
      </c>
      <c r="AU200" s="4">
        <f>SQRT((SQRT(AJ200^2+AH200^2)/(AI200-AG200))^2+(AH200/AG200)^2)*AT200</f>
        <v>1.750980932299517</v>
      </c>
      <c r="AV200" s="4">
        <f>(AU200/AT200)*100</f>
        <v>1.427800468446548</v>
      </c>
    </row>
    <row r="201" spans="1:48" ht="12.75">
      <c r="A201" s="11">
        <v>1570</v>
      </c>
      <c r="B201" s="11">
        <v>79.2</v>
      </c>
      <c r="C201" s="11">
        <v>6183</v>
      </c>
      <c r="D201" s="11">
        <v>54.6</v>
      </c>
      <c r="E201" s="1">
        <f>C201/D201</f>
        <v>113.24175824175823</v>
      </c>
      <c r="F201" s="2">
        <f>SQRT(C201)</f>
        <v>78.63205453248695</v>
      </c>
      <c r="G201" s="2">
        <v>0.1</v>
      </c>
      <c r="H201" s="2">
        <f>SQRT((F201/C201)^2+(G201/D201)^2)*E201</f>
        <v>1.4550053842149806</v>
      </c>
      <c r="I201" s="1">
        <f>(H201/E201)*100</f>
        <v>1.28486647223254</v>
      </c>
      <c r="K201" s="11">
        <v>1570</v>
      </c>
      <c r="L201" s="11">
        <v>80.5</v>
      </c>
      <c r="M201" s="11">
        <v>6659</v>
      </c>
      <c r="N201" s="11">
        <v>30</v>
      </c>
      <c r="O201" s="1">
        <f>M201/N201</f>
        <v>221.96666666666667</v>
      </c>
      <c r="P201" s="2">
        <f>SQRT(M201)</f>
        <v>81.6026960338934</v>
      </c>
      <c r="Q201" s="2">
        <v>0.01</v>
      </c>
      <c r="R201" s="2">
        <f>SQRT((P201/M201)^2+(Q201/N201)^2)*O201</f>
        <v>2.721095963866012</v>
      </c>
      <c r="S201" s="1">
        <f>(R201/O201)*100</f>
        <v>1.2259029721576866</v>
      </c>
      <c r="T201" s="1"/>
      <c r="X201" s="3">
        <f>A133</f>
        <v>1490</v>
      </c>
      <c r="Y201" s="3">
        <v>160</v>
      </c>
      <c r="Z201" s="4">
        <f>E133</f>
        <v>27.476635514018692</v>
      </c>
      <c r="AA201" s="4">
        <f>H133</f>
        <v>0.3889494734606815</v>
      </c>
      <c r="AB201" s="4">
        <f>E365</f>
        <v>1634.1176470588236</v>
      </c>
      <c r="AC201" s="4">
        <f>H365</f>
        <v>20.417453400158927</v>
      </c>
      <c r="AE201" s="3">
        <f>K133</f>
        <v>1490</v>
      </c>
      <c r="AF201" s="3">
        <v>160</v>
      </c>
      <c r="AG201" s="4">
        <f>O133</f>
        <v>69.0656391908628</v>
      </c>
      <c r="AH201" s="4">
        <f>R133</f>
        <v>0.9749314364856873</v>
      </c>
      <c r="AI201" s="4">
        <f>O365</f>
        <v>8684.033333333333</v>
      </c>
      <c r="AJ201" s="4">
        <f>R365</f>
        <v>17.258242587672076</v>
      </c>
      <c r="AL201" s="5">
        <f>X201</f>
        <v>1490</v>
      </c>
      <c r="AM201" s="5">
        <v>160</v>
      </c>
      <c r="AN201" s="4">
        <f>(AB201-Z201)/Z201</f>
        <v>58.472989195678274</v>
      </c>
      <c r="AO201" s="4">
        <f>SQRT((SQRT(AC201^2+AA201^2)/(AB201-Z201))^2+(AA201/Z201)^2)*AN201</f>
        <v>1.1124295787617169</v>
      </c>
      <c r="AP201" s="4">
        <f>(AO201/AN201)*100</f>
        <v>1.902467436783506</v>
      </c>
      <c r="AR201" s="5">
        <f>AL201</f>
        <v>1490</v>
      </c>
      <c r="AS201" s="5">
        <v>160</v>
      </c>
      <c r="AT201" s="4">
        <f>(AI201-AG201)/AG201</f>
        <v>124.73594387992296</v>
      </c>
      <c r="AU201" s="4">
        <f>SQRT((SQRT(AJ201^2+AH201^2)/(AI201-AG201))^2+(AH201/AG201)^2)*AT201</f>
        <v>1.778472883643781</v>
      </c>
      <c r="AV201" s="4">
        <f>(AU201/AT201)*100</f>
        <v>1.4257902159748177</v>
      </c>
    </row>
    <row r="202" spans="1:48" ht="12.75">
      <c r="A202" s="11">
        <v>1570</v>
      </c>
      <c r="B202" s="11">
        <v>100.5</v>
      </c>
      <c r="C202" s="11">
        <v>5027</v>
      </c>
      <c r="D202" s="11">
        <v>59.6</v>
      </c>
      <c r="E202" s="1">
        <f>C202/D202</f>
        <v>84.34563758389261</v>
      </c>
      <c r="F202" s="2">
        <f>SQRT(C202)</f>
        <v>70.90133990271269</v>
      </c>
      <c r="G202" s="2">
        <v>0.1</v>
      </c>
      <c r="H202" s="2">
        <f>SQRT((F202/C202)^2+(G202/D202)^2)*E202</f>
        <v>1.1980079456145991</v>
      </c>
      <c r="I202" s="1">
        <f>(H202/E202)*100</f>
        <v>1.4203555511961432</v>
      </c>
      <c r="K202" s="11">
        <v>1570</v>
      </c>
      <c r="L202" s="11">
        <v>100.4</v>
      </c>
      <c r="M202" s="11">
        <v>5392</v>
      </c>
      <c r="N202" s="11">
        <v>30</v>
      </c>
      <c r="O202" s="1">
        <f>M202/N202</f>
        <v>179.73333333333332</v>
      </c>
      <c r="P202" s="2">
        <f>SQRT(M202)</f>
        <v>73.43023900274328</v>
      </c>
      <c r="Q202" s="2">
        <v>0.01</v>
      </c>
      <c r="R202" s="2">
        <f>SQRT((P202/M202)^2+(Q202/N202)^2)*O202</f>
        <v>2.4484077381730516</v>
      </c>
      <c r="S202" s="1">
        <f>(R202/O202)*100</f>
        <v>1.362244661446431</v>
      </c>
      <c r="T202" s="1"/>
      <c r="X202" s="3">
        <f>A134</f>
        <v>1490</v>
      </c>
      <c r="Y202" s="3">
        <v>180</v>
      </c>
      <c r="Z202" s="4">
        <f>E134</f>
        <v>23.999039846375418</v>
      </c>
      <c r="AA202" s="4">
        <f>H134</f>
        <v>0.3396271009953166</v>
      </c>
      <c r="AB202" s="4">
        <f>E366</f>
        <v>1124.0853658536587</v>
      </c>
      <c r="AC202" s="4">
        <f>H366</f>
        <v>10.748095700565617</v>
      </c>
      <c r="AE202" s="3">
        <f>K134</f>
        <v>1490</v>
      </c>
      <c r="AF202" s="3">
        <v>180</v>
      </c>
      <c r="AG202" s="4">
        <f>O134</f>
        <v>56.25211029825549</v>
      </c>
      <c r="AH202" s="4">
        <f>R134</f>
        <v>0.7957093132096108</v>
      </c>
      <c r="AI202" s="4">
        <f>O366</f>
        <v>7314.3</v>
      </c>
      <c r="AJ202" s="4">
        <f>R366</f>
        <v>15.803617674760423</v>
      </c>
      <c r="AL202" s="5">
        <f>X202</f>
        <v>1490</v>
      </c>
      <c r="AM202" s="5">
        <v>180</v>
      </c>
      <c r="AN202" s="4">
        <f>(AB202-Z202)/Z202</f>
        <v>45.83876409428228</v>
      </c>
      <c r="AO202" s="4">
        <f>SQRT((SQRT(AC202^2+AA202^2)/(AB202-Z202))^2+(AA202/Z202)^2)*AN202</f>
        <v>0.7884043236355105</v>
      </c>
      <c r="AP202" s="4">
        <f>(AO202/AN202)*100</f>
        <v>1.7199510920798418</v>
      </c>
      <c r="AR202" s="5">
        <f>AL202</f>
        <v>1490</v>
      </c>
      <c r="AS202" s="5">
        <v>180</v>
      </c>
      <c r="AT202" s="4">
        <f>(AI202-AG202)/AG202</f>
        <v>129.02712184873948</v>
      </c>
      <c r="AU202" s="4">
        <f>SQRT((SQRT(AJ202^2+AH202^2)/(AI202-AG202))^2+(AH202/AG202)^2)*AT202</f>
        <v>1.8466921144855455</v>
      </c>
      <c r="AV202" s="4">
        <f>(AU202/AT202)*100</f>
        <v>1.4312433603304362</v>
      </c>
    </row>
    <row r="203" spans="1:48" ht="12.75">
      <c r="A203" s="11">
        <v>1570</v>
      </c>
      <c r="B203" s="11">
        <v>120.5</v>
      </c>
      <c r="C203" s="11">
        <v>5157</v>
      </c>
      <c r="D203" s="11">
        <v>84.4</v>
      </c>
      <c r="E203" s="1">
        <f>C203/D203</f>
        <v>61.10189573459715</v>
      </c>
      <c r="F203" s="2">
        <f>SQRT(C203)</f>
        <v>71.81225522151495</v>
      </c>
      <c r="G203" s="2">
        <v>0.1</v>
      </c>
      <c r="H203" s="2">
        <f>SQRT((F203/C203)^2+(G203/D203)^2)*E203</f>
        <v>0.8539304626843077</v>
      </c>
      <c r="I203" s="1">
        <f>(H203/E203)*100</f>
        <v>1.3975515037920414</v>
      </c>
      <c r="K203" s="11">
        <v>1570</v>
      </c>
      <c r="L203" s="11">
        <v>119.8</v>
      </c>
      <c r="M203" s="11">
        <v>5932</v>
      </c>
      <c r="N203" s="11">
        <v>40</v>
      </c>
      <c r="O203" s="1">
        <f>M203/N203</f>
        <v>148.3</v>
      </c>
      <c r="P203" s="2">
        <f>SQRT(M203)</f>
        <v>77.01947805587882</v>
      </c>
      <c r="Q203" s="2">
        <v>0.01</v>
      </c>
      <c r="R203" s="2">
        <f>SQRT((P203/M203)^2+(Q203/N203)^2)*O203</f>
        <v>1.9258438554631059</v>
      </c>
      <c r="S203" s="1">
        <f>(R203/O203)*100</f>
        <v>1.298613523575931</v>
      </c>
      <c r="T203" s="1"/>
      <c r="X203" s="3">
        <f>A135</f>
        <v>1490</v>
      </c>
      <c r="Y203" s="3">
        <v>200</v>
      </c>
      <c r="Z203" s="4">
        <f>E135</f>
        <v>21.583261432269197</v>
      </c>
      <c r="AA203" s="4">
        <f>H135</f>
        <v>0.30528390968199737</v>
      </c>
      <c r="AB203" s="4">
        <f>E367</f>
        <v>816.8253968253969</v>
      </c>
      <c r="AC203" s="4">
        <f>H367</f>
        <v>10.33698923727284</v>
      </c>
      <c r="AE203" s="3">
        <f>K135</f>
        <v>1490</v>
      </c>
      <c r="AF203" s="3">
        <v>200</v>
      </c>
      <c r="AG203" s="4">
        <f>O135</f>
        <v>48.962776269872045</v>
      </c>
      <c r="AH203" s="4">
        <f>R135</f>
        <v>0.6889499246795204</v>
      </c>
      <c r="AI203" s="4">
        <f>O367</f>
        <v>6208.633333333333</v>
      </c>
      <c r="AJ203" s="4">
        <f>R367</f>
        <v>14.534010411857263</v>
      </c>
      <c r="AL203" s="5">
        <f>X203</f>
        <v>1490</v>
      </c>
      <c r="AM203" s="5">
        <v>200</v>
      </c>
      <c r="AN203" s="4">
        <f>(AB203-Z203)/Z203</f>
        <v>36.84531820590186</v>
      </c>
      <c r="AO203" s="4">
        <f>SQRT((SQRT(AC203^2+AA203^2)/(AB203-Z203))^2+(AA203/Z203)^2)*AN203</f>
        <v>0.7079439135055541</v>
      </c>
      <c r="AP203" s="4">
        <f>(AO203/AN203)*100</f>
        <v>1.9213944891162755</v>
      </c>
      <c r="AR203" s="5">
        <f>AL203</f>
        <v>1490</v>
      </c>
      <c r="AS203" s="5">
        <v>200</v>
      </c>
      <c r="AT203" s="4">
        <f>(AI203-AG203)/AG203</f>
        <v>125.80313099716227</v>
      </c>
      <c r="AU203" s="4">
        <f>SQRT((SQRT(AJ203^2+AH203^2)/(AI203-AG203))^2+(AH203/AG203)^2)*AT203</f>
        <v>1.7949331773294812</v>
      </c>
      <c r="AV203" s="4">
        <f>(AU203/AT203)*100</f>
        <v>1.4267794156649165</v>
      </c>
    </row>
    <row r="204" spans="1:48" ht="12.75">
      <c r="A204" s="11">
        <v>1570</v>
      </c>
      <c r="B204" s="11">
        <v>139.2</v>
      </c>
      <c r="C204" s="11">
        <v>5087</v>
      </c>
      <c r="D204" s="11">
        <v>109.9</v>
      </c>
      <c r="E204" s="1">
        <f>C204/D204</f>
        <v>46.28753412192902</v>
      </c>
      <c r="F204" s="2">
        <f>SQRT(C204)</f>
        <v>71.32320800412724</v>
      </c>
      <c r="G204" s="2">
        <v>0.1</v>
      </c>
      <c r="H204" s="2">
        <f>SQRT((F204/C204)^2+(G204/D204)^2)*E204</f>
        <v>0.6503480368388417</v>
      </c>
      <c r="I204" s="1">
        <f>(H204/E204)*100</f>
        <v>1.4050176773852705</v>
      </c>
      <c r="K204" s="11">
        <v>1570</v>
      </c>
      <c r="L204" s="11">
        <v>140</v>
      </c>
      <c r="M204" s="11">
        <v>5013</v>
      </c>
      <c r="N204" s="11">
        <v>40</v>
      </c>
      <c r="O204" s="1">
        <f>M204/N204</f>
        <v>125.325</v>
      </c>
      <c r="P204" s="2">
        <f>SQRT(M204)</f>
        <v>70.80254232723568</v>
      </c>
      <c r="Q204" s="2">
        <v>0.01</v>
      </c>
      <c r="R204" s="2">
        <f>SQRT((P204/M204)^2+(Q204/N204)^2)*O204</f>
        <v>1.7703408279838557</v>
      </c>
      <c r="S204" s="1">
        <f>(R204/O204)*100</f>
        <v>1.41259990264022</v>
      </c>
      <c r="T204" s="1"/>
      <c r="X204" s="3">
        <f>A136</f>
        <v>1490</v>
      </c>
      <c r="Y204" s="3">
        <v>220</v>
      </c>
      <c r="Z204" s="4">
        <f>E136</f>
        <v>19.630938358853555</v>
      </c>
      <c r="AA204" s="4">
        <f>H136</f>
        <v>0.27773036085000863</v>
      </c>
      <c r="AB204" s="4">
        <f>E368</f>
        <v>563.2222222222222</v>
      </c>
      <c r="AC204" s="4">
        <f>H368</f>
        <v>6.409433806211108</v>
      </c>
      <c r="AE204" s="3">
        <f>K136</f>
        <v>1490</v>
      </c>
      <c r="AF204" s="3">
        <v>220</v>
      </c>
      <c r="AG204" s="4">
        <f>O136</f>
        <v>42.36269780824236</v>
      </c>
      <c r="AH204" s="4">
        <f>R136</f>
        <v>0.5987506135711478</v>
      </c>
      <c r="AI204" s="4">
        <f>O368</f>
        <v>5326.033333333334</v>
      </c>
      <c r="AJ204" s="4">
        <f>R368</f>
        <v>13.441960137601368</v>
      </c>
      <c r="AL204" s="5">
        <f>X204</f>
        <v>1490</v>
      </c>
      <c r="AM204" s="5">
        <v>220</v>
      </c>
      <c r="AN204" s="4">
        <f>(AB204-Z204)/Z204</f>
        <v>27.690539999999995</v>
      </c>
      <c r="AO204" s="4">
        <f>SQRT((SQRT(AC204^2+AA204^2)/(AB204-Z204))^2+(AA204/Z204)^2)*AN204</f>
        <v>0.510168162751206</v>
      </c>
      <c r="AP204" s="4">
        <f>(AO204/AN204)*100</f>
        <v>1.842391527038498</v>
      </c>
      <c r="AR204" s="5">
        <f>AL204</f>
        <v>1490</v>
      </c>
      <c r="AS204" s="5">
        <v>220</v>
      </c>
      <c r="AT204" s="4">
        <f>(AI204-AG204)/AG204</f>
        <v>124.72460227726731</v>
      </c>
      <c r="AU204" s="4">
        <f>SQRT((SQRT(AJ204^2+AH204^2)/(AI204-AG204))^2+(AH204/AG204)^2)*AT204</f>
        <v>1.7912316595476543</v>
      </c>
      <c r="AV204" s="4">
        <f>(AU204/AT204)*100</f>
        <v>1.4361494258892735</v>
      </c>
    </row>
    <row r="205" spans="1:48" ht="12.75">
      <c r="A205" s="11">
        <v>1570</v>
      </c>
      <c r="B205" s="11">
        <v>160.1</v>
      </c>
      <c r="C205" s="11">
        <v>5013</v>
      </c>
      <c r="D205" s="11">
        <v>134</v>
      </c>
      <c r="E205" s="1">
        <f>C205/D205</f>
        <v>37.41044776119403</v>
      </c>
      <c r="F205" s="2">
        <f>SQRT(C205)</f>
        <v>70.80254232723568</v>
      </c>
      <c r="G205" s="2">
        <v>0.1</v>
      </c>
      <c r="H205" s="2">
        <f>SQRT((F205/C205)^2+(G205/D205)^2)*E205</f>
        <v>0.5291142356433897</v>
      </c>
      <c r="I205" s="1">
        <f>(H205/E205)*100</f>
        <v>1.4143488445285104</v>
      </c>
      <c r="K205" s="11">
        <v>1570</v>
      </c>
      <c r="L205" s="11">
        <v>160.1</v>
      </c>
      <c r="M205" s="11">
        <v>5094</v>
      </c>
      <c r="N205" s="11">
        <v>47.11</v>
      </c>
      <c r="O205" s="1">
        <f>M205/N205</f>
        <v>108.12990872426236</v>
      </c>
      <c r="P205" s="2">
        <f>SQRT(M205)</f>
        <v>71.37226352022192</v>
      </c>
      <c r="Q205" s="2">
        <v>0.01</v>
      </c>
      <c r="R205" s="2">
        <f>SQRT((P205/M205)^2+(Q205/N205)^2)*O205</f>
        <v>1.5151868809438251</v>
      </c>
      <c r="S205" s="1">
        <f>(R205/O205)*100</f>
        <v>1.4012652917405497</v>
      </c>
      <c r="T205" s="1"/>
      <c r="X205" s="3">
        <f>A137</f>
        <v>1490</v>
      </c>
      <c r="Y205" s="3">
        <v>240</v>
      </c>
      <c r="Z205" s="4">
        <f>E137</f>
        <v>17.91652865187148</v>
      </c>
      <c r="AA205" s="4">
        <f>H137</f>
        <v>0.24368242476659482</v>
      </c>
      <c r="AB205" s="4">
        <f>E369</f>
        <v>416.2040816326531</v>
      </c>
      <c r="AC205" s="4">
        <f>H369</f>
        <v>4.458005892313817</v>
      </c>
      <c r="AE205" s="3">
        <f>K137</f>
        <v>1490</v>
      </c>
      <c r="AF205" s="3">
        <v>240</v>
      </c>
      <c r="AG205" s="4">
        <f>O137</f>
        <v>37.01841307402204</v>
      </c>
      <c r="AH205" s="4">
        <f>R137</f>
        <v>0.5232127502080786</v>
      </c>
      <c r="AI205" s="4">
        <f>O369</f>
        <v>4523.3</v>
      </c>
      <c r="AJ205" s="4">
        <f>R369</f>
        <v>12.371338932701576</v>
      </c>
      <c r="AL205" s="5">
        <f>X205</f>
        <v>1490</v>
      </c>
      <c r="AM205" s="5">
        <v>240</v>
      </c>
      <c r="AN205" s="4">
        <f>(AB205-Z205)/Z205</f>
        <v>22.23017419946348</v>
      </c>
      <c r="AO205" s="4">
        <f>SQRT((SQRT(AC205^2+AA205^2)/(AB205-Z205))^2+(AA205/Z205)^2)*AN205</f>
        <v>0.3918082253146089</v>
      </c>
      <c r="AP205" s="4">
        <f>(AO205/AN205)*100</f>
        <v>1.762506320459086</v>
      </c>
      <c r="AR205" s="5">
        <f>AL205</f>
        <v>1490</v>
      </c>
      <c r="AS205" s="5">
        <v>240</v>
      </c>
      <c r="AT205" s="4">
        <f>(AI205-AG205)/AG205</f>
        <v>121.19054314822213</v>
      </c>
      <c r="AU205" s="4">
        <f>SQRT((SQRT(AJ205^2+AH205^2)/(AI205-AG205))^2+(AH205/AG205)^2)*AT205</f>
        <v>1.7452434506377217</v>
      </c>
      <c r="AV205" s="4">
        <f>(AU205/AT205)*100</f>
        <v>1.4400822088099738</v>
      </c>
    </row>
    <row r="206" spans="1:48" ht="12.75">
      <c r="A206" s="11">
        <v>1570</v>
      </c>
      <c r="B206" s="11">
        <v>180.7</v>
      </c>
      <c r="C206" s="11">
        <v>5008</v>
      </c>
      <c r="D206" s="11">
        <v>166.2</v>
      </c>
      <c r="E206" s="1">
        <f>C206/D206</f>
        <v>30.1323706377858</v>
      </c>
      <c r="F206" s="2">
        <f>SQRT(C206)</f>
        <v>70.76722405181653</v>
      </c>
      <c r="G206" s="2">
        <v>0.1</v>
      </c>
      <c r="H206" s="2">
        <f>SQRT((F206/C206)^2+(G206/D206)^2)*E206</f>
        <v>0.4261813847850816</v>
      </c>
      <c r="I206" s="1">
        <f>(H206/E206)*100</f>
        <v>1.4143639407204585</v>
      </c>
      <c r="K206" s="11">
        <v>1570</v>
      </c>
      <c r="L206" s="11">
        <v>180</v>
      </c>
      <c r="M206" s="11">
        <v>5786</v>
      </c>
      <c r="N206" s="11">
        <v>60</v>
      </c>
      <c r="O206" s="1">
        <f>M206/N206</f>
        <v>96.43333333333334</v>
      </c>
      <c r="P206" s="2">
        <f>SQRT(M206)</f>
        <v>76.06576102294646</v>
      </c>
      <c r="Q206" s="2">
        <v>0.01</v>
      </c>
      <c r="R206" s="2">
        <f>SQRT((P206/M206)^2+(Q206/N206)^2)*O206</f>
        <v>1.2678645584404444</v>
      </c>
      <c r="S206" s="1">
        <f>(R206/O206)*100</f>
        <v>1.3147575787491645</v>
      </c>
      <c r="T206" s="1"/>
      <c r="X206" s="3">
        <f>A138</f>
        <v>1500</v>
      </c>
      <c r="Y206" s="3">
        <f>80</f>
        <v>80</v>
      </c>
      <c r="Z206" s="4">
        <f>E138</f>
        <v>17.339718010109074</v>
      </c>
      <c r="AA206" s="4">
        <f>H138</f>
        <v>0.21482508688157015</v>
      </c>
      <c r="AB206" s="4">
        <f>E370</f>
        <v>6050.810810810811</v>
      </c>
      <c r="AC206" s="4">
        <f>H370</f>
        <v>45.61061628149569</v>
      </c>
      <c r="AE206" s="3">
        <f>K138</f>
        <v>1500</v>
      </c>
      <c r="AF206" s="3">
        <f>80</f>
        <v>80</v>
      </c>
      <c r="AG206" s="4">
        <f>O138</f>
        <v>167.01197798640337</v>
      </c>
      <c r="AH206" s="4">
        <f>R138</f>
        <v>2.325852815254057</v>
      </c>
      <c r="AI206" s="4">
        <f>O370</f>
        <v>21837.8</v>
      </c>
      <c r="AJ206" s="4">
        <f>R370</f>
        <v>27.944845497356237</v>
      </c>
      <c r="AL206" s="5">
        <f>X206</f>
        <v>1500</v>
      </c>
      <c r="AM206" s="5">
        <f>80</f>
        <v>80</v>
      </c>
      <c r="AN206" s="4">
        <f>(AB206-Z206)/Z206</f>
        <v>347.95670202267314</v>
      </c>
      <c r="AO206" s="4">
        <f>SQRT((SQRT(AC206^2+AA206^2)/(AB206-Z206))^2+(AA206/Z206)^2)*AN206</f>
        <v>5.050059693193295</v>
      </c>
      <c r="AP206" s="4">
        <f>(AO206/AN206)*100</f>
        <v>1.45134715435492</v>
      </c>
      <c r="AR206" s="5">
        <f>AL206</f>
        <v>1500</v>
      </c>
      <c r="AS206" s="5">
        <f>80</f>
        <v>80</v>
      </c>
      <c r="AT206" s="4">
        <f>(AI206-AG206)/AG206</f>
        <v>129.75589106415973</v>
      </c>
      <c r="AU206" s="4">
        <f>SQRT((SQRT(AJ206^2+AH206^2)/(AI206-AG206))^2+(AH206/AG206)^2)*AT206</f>
        <v>1.8147983266936094</v>
      </c>
      <c r="AV206" s="4">
        <f>(AU206/AT206)*100</f>
        <v>1.3986249963758912</v>
      </c>
    </row>
    <row r="207" spans="1:48" ht="12.75">
      <c r="A207" s="11">
        <v>1570</v>
      </c>
      <c r="B207" s="11">
        <v>200.5</v>
      </c>
      <c r="C207" s="11">
        <v>5007</v>
      </c>
      <c r="D207" s="11">
        <v>188</v>
      </c>
      <c r="E207" s="1">
        <f>C207/D207</f>
        <v>26.632978723404257</v>
      </c>
      <c r="F207" s="2">
        <f>SQRT(C207)</f>
        <v>70.76015828133795</v>
      </c>
      <c r="G207" s="2">
        <v>0.1</v>
      </c>
      <c r="H207" s="2">
        <f>SQRT((F207/C207)^2+(G207/D207)^2)*E207</f>
        <v>0.37665032794864406</v>
      </c>
      <c r="I207" s="1">
        <f>(H207/E207)*100</f>
        <v>1.4142253176422026</v>
      </c>
      <c r="K207" s="11">
        <v>1570</v>
      </c>
      <c r="L207" s="11">
        <v>200.4</v>
      </c>
      <c r="M207" s="11">
        <v>4871</v>
      </c>
      <c r="N207" s="11">
        <v>60</v>
      </c>
      <c r="O207" s="1">
        <f>M207/N207</f>
        <v>81.18333333333334</v>
      </c>
      <c r="P207" s="2">
        <f>SQRT(M207)</f>
        <v>69.79254974565696</v>
      </c>
      <c r="Q207" s="2">
        <v>0.01</v>
      </c>
      <c r="R207" s="2">
        <f>SQRT((P207/M207)^2+(Q207/N207)^2)*O207</f>
        <v>1.163287854096826</v>
      </c>
      <c r="S207" s="1">
        <f>(R207/O207)*100</f>
        <v>1.4329146221681288</v>
      </c>
      <c r="T207" s="1"/>
      <c r="X207" s="3">
        <f>A139</f>
        <v>1500</v>
      </c>
      <c r="Y207" s="3">
        <f>100</f>
        <v>100</v>
      </c>
      <c r="Z207" s="4">
        <f>E139</f>
        <v>18.530280649926144</v>
      </c>
      <c r="AA207" s="4">
        <f>H139</f>
        <v>0.2616767920241877</v>
      </c>
      <c r="AB207" s="4">
        <f>E371</f>
        <v>3846.8888888888887</v>
      </c>
      <c r="AC207" s="4">
        <f>H371</f>
        <v>8.369455695267806</v>
      </c>
      <c r="AE207" s="3">
        <f>K139</f>
        <v>1500</v>
      </c>
      <c r="AF207" s="3">
        <f>100</f>
        <v>100</v>
      </c>
      <c r="AG207" s="4">
        <f>O139</f>
        <v>130.21863612701716</v>
      </c>
      <c r="AH207" s="4">
        <f>R139</f>
        <v>1.841329356174905</v>
      </c>
      <c r="AI207" s="4">
        <f>O371</f>
        <v>16452.066666666666</v>
      </c>
      <c r="AJ207" s="4">
        <f>R371</f>
        <v>24.05154302650974</v>
      </c>
      <c r="AL207" s="5">
        <f>X207</f>
        <v>1500</v>
      </c>
      <c r="AM207" s="5">
        <f>100</f>
        <v>100</v>
      </c>
      <c r="AN207" s="4">
        <f>(AB207-Z207)/Z207</f>
        <v>206.6001417120588</v>
      </c>
      <c r="AO207" s="4">
        <f>SQRT((SQRT(AC207^2+AA207^2)/(AB207-Z207))^2+(AA207/Z207)^2)*AN207</f>
        <v>2.9523078833596323</v>
      </c>
      <c r="AP207" s="4">
        <f>(AO207/AN207)*100</f>
        <v>1.4289960591964652</v>
      </c>
      <c r="AR207" s="5">
        <f>AL207</f>
        <v>1500</v>
      </c>
      <c r="AS207" s="5">
        <f>100</f>
        <v>100</v>
      </c>
      <c r="AT207" s="4">
        <f>(AI207-AG207)/AG207</f>
        <v>125.34187514158172</v>
      </c>
      <c r="AU207" s="4">
        <f>SQRT((SQRT(AJ207^2+AH207^2)/(AI207-AG207))^2+(AH207/AG207)^2)*AT207</f>
        <v>1.7820246408697114</v>
      </c>
      <c r="AV207" s="4">
        <f>(AU207/AT207)*100</f>
        <v>1.4217312760454555</v>
      </c>
    </row>
    <row r="208" spans="1:48" ht="12.75">
      <c r="A208" s="11">
        <v>1570</v>
      </c>
      <c r="B208" s="11">
        <v>220.8</v>
      </c>
      <c r="C208" s="11">
        <v>5112</v>
      </c>
      <c r="D208" s="11">
        <v>216.6</v>
      </c>
      <c r="E208" s="1">
        <f>C208/D208</f>
        <v>23.601108033240997</v>
      </c>
      <c r="F208" s="2">
        <f>SQRT(C208)</f>
        <v>71.49825172687791</v>
      </c>
      <c r="G208" s="2">
        <v>0.1</v>
      </c>
      <c r="H208" s="2">
        <f>SQRT((F208/C208)^2+(G208/D208)^2)*E208</f>
        <v>0.33027328708817044</v>
      </c>
      <c r="I208" s="1">
        <f>(H208/E208)*100</f>
        <v>1.399397378390018</v>
      </c>
      <c r="K208" s="11">
        <v>1570</v>
      </c>
      <c r="L208" s="11">
        <v>220.1</v>
      </c>
      <c r="M208" s="11">
        <v>7181</v>
      </c>
      <c r="N208" s="11">
        <v>100</v>
      </c>
      <c r="O208" s="1">
        <f>M208/N208</f>
        <v>71.81</v>
      </c>
      <c r="P208" s="2">
        <f>SQRT(M208)</f>
        <v>84.74078120952154</v>
      </c>
      <c r="Q208" s="2">
        <v>0.01</v>
      </c>
      <c r="R208" s="2">
        <f>SQRT((P208/M208)^2+(Q208/N208)^2)*O208</f>
        <v>0.8474382377265024</v>
      </c>
      <c r="S208" s="1">
        <f>(R208/O208)*100</f>
        <v>1.1801117361460831</v>
      </c>
      <c r="T208" s="1"/>
      <c r="X208" s="3">
        <f>A140</f>
        <v>1500</v>
      </c>
      <c r="Y208" s="3">
        <f>120</f>
        <v>120</v>
      </c>
      <c r="Z208" s="4">
        <f>E140</f>
        <v>20.22700119474313</v>
      </c>
      <c r="AA208" s="4">
        <f>H140</f>
        <v>0.28393389697242843</v>
      </c>
      <c r="AB208" s="4">
        <f>E372</f>
        <v>2709.4174757281553</v>
      </c>
      <c r="AC208" s="4">
        <f>H372</f>
        <v>30.90314757280865</v>
      </c>
      <c r="AE208" s="3">
        <f>K140</f>
        <v>1500</v>
      </c>
      <c r="AF208" s="3">
        <f>120</f>
        <v>120</v>
      </c>
      <c r="AG208" s="4">
        <f>O140</f>
        <v>109.20456995042035</v>
      </c>
      <c r="AH208" s="4">
        <f>R140</f>
        <v>1.534473285037193</v>
      </c>
      <c r="AI208" s="4">
        <f>O372</f>
        <v>13319.166666666666</v>
      </c>
      <c r="AJ208" s="4">
        <f>R372</f>
        <v>21.53330805131241</v>
      </c>
      <c r="AL208" s="5">
        <f>X208</f>
        <v>1500</v>
      </c>
      <c r="AM208" s="5">
        <f>120</f>
        <v>120</v>
      </c>
      <c r="AN208" s="4">
        <f>(AB208-Z208)/Z208</f>
        <v>132.9505272997322</v>
      </c>
      <c r="AO208" s="4">
        <f>SQRT((SQRT(AC208^2+AA208^2)/(AB208-Z208))^2+(AA208/Z208)^2)*AN208</f>
        <v>2.4119298495619748</v>
      </c>
      <c r="AP208" s="4">
        <f>(AO208/AN208)*100</f>
        <v>1.814155910885833</v>
      </c>
      <c r="AR208" s="5">
        <f>AL208</f>
        <v>1500</v>
      </c>
      <c r="AS208" s="5">
        <f>120</f>
        <v>120</v>
      </c>
      <c r="AT208" s="4">
        <f>(AI208-AG208)/AG208</f>
        <v>120.96528655086196</v>
      </c>
      <c r="AU208" s="4">
        <f>SQRT((SQRT(AJ208^2+AH208^2)/(AI208-AG208))^2+(AH208/AG208)^2)*AT208</f>
        <v>1.711184362451605</v>
      </c>
      <c r="AV208" s="4">
        <f>(AU208/AT208)*100</f>
        <v>1.4146077864512874</v>
      </c>
    </row>
    <row r="209" spans="1:48" ht="12.75">
      <c r="A209" s="11">
        <v>1570</v>
      </c>
      <c r="B209" s="11">
        <v>240.6</v>
      </c>
      <c r="C209" s="11">
        <v>16549</v>
      </c>
      <c r="D209" s="11">
        <v>782.7</v>
      </c>
      <c r="E209" s="1">
        <f>C209/D209</f>
        <v>21.143477705378817</v>
      </c>
      <c r="F209" s="2">
        <f>SQRT(C209)</f>
        <v>128.64291663360248</v>
      </c>
      <c r="G209" s="2">
        <v>0.1</v>
      </c>
      <c r="H209" s="2">
        <f>SQRT((F209/C209)^2+(G209/D209)^2)*E209</f>
        <v>0.1643800829777955</v>
      </c>
      <c r="I209" s="1">
        <f>(H209/E209)*100</f>
        <v>0.7774505465388877</v>
      </c>
      <c r="K209" s="11">
        <v>1570</v>
      </c>
      <c r="L209" s="11">
        <v>240.3</v>
      </c>
      <c r="M209" s="11">
        <v>5719</v>
      </c>
      <c r="N209" s="11">
        <v>90.6</v>
      </c>
      <c r="O209" s="1">
        <f>M209/N209</f>
        <v>63.12362030905078</v>
      </c>
      <c r="P209" s="2">
        <f>SQRT(M209)</f>
        <v>75.62407024221852</v>
      </c>
      <c r="Q209" s="2">
        <v>0.01</v>
      </c>
      <c r="R209" s="2">
        <f>SQRT((P209/M209)^2+(Q209/N209)^2)*O209</f>
        <v>0.8347318396174774</v>
      </c>
      <c r="S209" s="1">
        <f>(R209/O209)*100</f>
        <v>1.3223763712072643</v>
      </c>
      <c r="T209" s="1"/>
      <c r="X209" s="3">
        <f>A141</f>
        <v>1500</v>
      </c>
      <c r="Y209" s="3">
        <v>140</v>
      </c>
      <c r="Z209" s="4">
        <f>E141</f>
        <v>22.17614365113296</v>
      </c>
      <c r="AA209" s="4">
        <f>H141</f>
        <v>0.3080588449613153</v>
      </c>
      <c r="AB209" s="4">
        <f>E373</f>
        <v>1915.8937198067633</v>
      </c>
      <c r="AC209" s="4">
        <f>H373</f>
        <v>13.349906336640121</v>
      </c>
      <c r="AE209" s="3">
        <f>K141</f>
        <v>1500</v>
      </c>
      <c r="AF209" s="3">
        <v>140</v>
      </c>
      <c r="AG209" s="4">
        <f>O141</f>
        <v>90.07867132867133</v>
      </c>
      <c r="AH209" s="4">
        <f>R141</f>
        <v>1.1456470562778112</v>
      </c>
      <c r="AI209" s="4">
        <f>O373</f>
        <v>11003.033333333333</v>
      </c>
      <c r="AJ209" s="4">
        <f>R373</f>
        <v>19.49922147316099</v>
      </c>
      <c r="AL209" s="5">
        <f>X209</f>
        <v>1500</v>
      </c>
      <c r="AM209" s="5">
        <v>140</v>
      </c>
      <c r="AN209" s="4">
        <f>(AB209-Z209)/Z209</f>
        <v>85.39435917925621</v>
      </c>
      <c r="AO209" s="4">
        <f>SQRT((SQRT(AC209^2+AA209^2)/(AB209-Z209))^2+(AA209/Z209)^2)*AN209</f>
        <v>1.330331855491425</v>
      </c>
      <c r="AP209" s="4">
        <f>(AO209/AN209)*100</f>
        <v>1.5578685387155946</v>
      </c>
      <c r="AR209" s="5">
        <f>AL209</f>
        <v>1500</v>
      </c>
      <c r="AS209" s="5">
        <v>140</v>
      </c>
      <c r="AT209" s="4">
        <f>(AI209-AG209)/AG209</f>
        <v>121.1491521914928</v>
      </c>
      <c r="AU209" s="4">
        <f>SQRT((SQRT(AJ209^2+AH209^2)/(AI209-AG209))^2+(AH209/AG209)^2)*AT209</f>
        <v>1.5559941290789983</v>
      </c>
      <c r="AV209" s="4">
        <f>(AU209/AT209)*100</f>
        <v>1.284362375577781</v>
      </c>
    </row>
    <row r="210" spans="1:48" ht="12.75">
      <c r="A210" s="11">
        <v>1580</v>
      </c>
      <c r="B210" s="11">
        <v>240.5</v>
      </c>
      <c r="C210" s="11">
        <v>10468</v>
      </c>
      <c r="D210" s="11">
        <v>472.2</v>
      </c>
      <c r="E210" s="1">
        <f>C210/D210</f>
        <v>22.168572638712412</v>
      </c>
      <c r="F210" s="2">
        <f>SQRT(C210)</f>
        <v>102.3132444994293</v>
      </c>
      <c r="G210" s="2">
        <v>0.1</v>
      </c>
      <c r="H210" s="2">
        <f>SQRT((F210/C210)^2+(G210/D210)^2)*E210</f>
        <v>0.21672439304654806</v>
      </c>
      <c r="I210" s="1">
        <f>(H210/E210)*100</f>
        <v>0.9776199693979746</v>
      </c>
      <c r="K210" s="11">
        <v>1580</v>
      </c>
      <c r="L210" s="11">
        <v>80.1</v>
      </c>
      <c r="M210" s="11">
        <v>11653</v>
      </c>
      <c r="N210" s="11">
        <v>50</v>
      </c>
      <c r="O210" s="1">
        <f>M210/N210</f>
        <v>233.06</v>
      </c>
      <c r="P210" s="2">
        <f>SQRT(M210)</f>
        <v>107.9490620616965</v>
      </c>
      <c r="Q210" s="2">
        <v>0.01</v>
      </c>
      <c r="R210" s="2">
        <f>SQRT((P210/M210)^2+(Q210/N210)^2)*O210</f>
        <v>2.1594843547810205</v>
      </c>
      <c r="S210" s="1">
        <f>(R210/O210)*100</f>
        <v>0.9265787156873855</v>
      </c>
      <c r="T210" s="1"/>
      <c r="X210" s="3">
        <f>A142</f>
        <v>1500</v>
      </c>
      <c r="Y210" s="3">
        <v>160</v>
      </c>
      <c r="Z210" s="4">
        <f>E142</f>
        <v>25.10223953261928</v>
      </c>
      <c r="AA210" s="4">
        <f>H142</f>
        <v>0.34980114919386945</v>
      </c>
      <c r="AB210" s="4">
        <f>E374</f>
        <v>1349.8130841121497</v>
      </c>
      <c r="AC210" s="4">
        <f>H374</f>
        <v>10.14201215542337</v>
      </c>
      <c r="AE210" s="3">
        <f>K142</f>
        <v>1500</v>
      </c>
      <c r="AF210" s="3">
        <v>160</v>
      </c>
      <c r="AG210" s="4">
        <f>O142</f>
        <v>75.11547344110855</v>
      </c>
      <c r="AH210" s="4">
        <f>R142</f>
        <v>1.0413202343043562</v>
      </c>
      <c r="AI210" s="4">
        <f>O374</f>
        <v>9283.833333333334</v>
      </c>
      <c r="AJ210" s="4">
        <f>R374</f>
        <v>17.861627278613877</v>
      </c>
      <c r="AL210" s="5">
        <f>X210</f>
        <v>1500</v>
      </c>
      <c r="AM210" s="5">
        <v>160</v>
      </c>
      <c r="AN210" s="4">
        <f>(AB210-Z210)/Z210</f>
        <v>52.77261587987501</v>
      </c>
      <c r="AO210" s="4">
        <f>SQRT((SQRT(AC210^2+AA210^2)/(AB210-Z210))^2+(AA210/Z210)^2)*AN210</f>
        <v>0.8391844692202891</v>
      </c>
      <c r="AP210" s="4">
        <f>(AO210/AN210)*100</f>
        <v>1.590189258630847</v>
      </c>
      <c r="AR210" s="5">
        <f>AL210</f>
        <v>1500</v>
      </c>
      <c r="AS210" s="5">
        <v>160</v>
      </c>
      <c r="AT210" s="4">
        <f>(AI210-AG210)/AG210</f>
        <v>122.59415321547527</v>
      </c>
      <c r="AU210" s="4">
        <f>SQRT((SQRT(AJ210^2+AH210^2)/(AI210-AG210))^2+(AH210/AG210)^2)*AT210</f>
        <v>1.716124236045604</v>
      </c>
      <c r="AV210" s="4">
        <f>(AU210/AT210)*100</f>
        <v>1.3998418285326306</v>
      </c>
    </row>
    <row r="211" spans="1:48" ht="12.75">
      <c r="A211" s="11">
        <v>1580</v>
      </c>
      <c r="B211" s="11">
        <v>220.4</v>
      </c>
      <c r="C211" s="11">
        <v>5005</v>
      </c>
      <c r="D211" s="11">
        <v>199.4</v>
      </c>
      <c r="E211" s="1">
        <f>C211/D211</f>
        <v>25.100300902708124</v>
      </c>
      <c r="F211" s="2">
        <f>SQRT(C211)</f>
        <v>70.74602462329597</v>
      </c>
      <c r="G211" s="2">
        <v>0.1</v>
      </c>
      <c r="H211" s="2">
        <f>SQRT((F211/C211)^2+(G211/D211)^2)*E211</f>
        <v>0.355017742546922</v>
      </c>
      <c r="I211" s="1">
        <f>(H211/E211)*100</f>
        <v>1.4143963609162087</v>
      </c>
      <c r="K211" s="11">
        <v>1580</v>
      </c>
      <c r="L211" s="11">
        <v>100.2</v>
      </c>
      <c r="M211" s="11">
        <v>9270</v>
      </c>
      <c r="N211" s="11">
        <v>50</v>
      </c>
      <c r="O211" s="1">
        <f>M211/N211</f>
        <v>185.4</v>
      </c>
      <c r="P211" s="2">
        <f>SQRT(M211)</f>
        <v>96.28083921528727</v>
      </c>
      <c r="Q211" s="2">
        <v>0.01</v>
      </c>
      <c r="R211" s="2">
        <f>SQRT((P211/M211)^2+(Q211/N211)^2)*O211</f>
        <v>1.9259737605689236</v>
      </c>
      <c r="S211" s="1">
        <f>(R211/O211)*100</f>
        <v>1.0388207985808648</v>
      </c>
      <c r="T211" s="1"/>
      <c r="X211" s="3">
        <f>A143</f>
        <v>1500</v>
      </c>
      <c r="Y211" s="3">
        <v>180</v>
      </c>
      <c r="Z211" s="4">
        <f>E143</f>
        <v>36.696035242290755</v>
      </c>
      <c r="AA211" s="4">
        <f>H143</f>
        <v>0.5197629110395455</v>
      </c>
      <c r="AB211" s="4">
        <f>E375</f>
        <v>952.3340040241449</v>
      </c>
      <c r="AC211" s="4">
        <f>H375</f>
        <v>4.778424246555065</v>
      </c>
      <c r="AE211" s="3">
        <f>K143</f>
        <v>1500</v>
      </c>
      <c r="AF211" s="3">
        <v>180</v>
      </c>
      <c r="AG211" s="4">
        <f>O143</f>
        <v>61.82468694096602</v>
      </c>
      <c r="AH211" s="4">
        <f>R143</f>
        <v>0.858707863094325</v>
      </c>
      <c r="AI211" s="4">
        <f>O375</f>
        <v>7840.9</v>
      </c>
      <c r="AJ211" s="4">
        <f>R375</f>
        <v>16.376642285109742</v>
      </c>
      <c r="AL211" s="5">
        <f>X211</f>
        <v>1500</v>
      </c>
      <c r="AM211" s="5">
        <v>180</v>
      </c>
      <c r="AN211" s="4">
        <f>(AB211-Z211)/Z211</f>
        <v>24.951959053238998</v>
      </c>
      <c r="AO211" s="4">
        <f>SQRT((SQRT(AC211^2+AA211^2)/(AB211-Z211))^2+(AA211/Z211)^2)*AN211</f>
        <v>0.37691169519525464</v>
      </c>
      <c r="AP211" s="4">
        <f>(AO211/AN211)*100</f>
        <v>1.5105495099244641</v>
      </c>
      <c r="AR211" s="5">
        <f>AL211</f>
        <v>1500</v>
      </c>
      <c r="AS211" s="5">
        <v>180</v>
      </c>
      <c r="AT211" s="4">
        <f>(AI211-AG211)/AG211</f>
        <v>125.82474247685184</v>
      </c>
      <c r="AU211" s="4">
        <f>SQRT((SQRT(AJ211^2+AH211^2)/(AI211-AG211))^2+(AH211/AG211)^2)*AT211</f>
        <v>1.7676454449251695</v>
      </c>
      <c r="AV211" s="4">
        <f>(AU211/AT211)*100</f>
        <v>1.40484725828099</v>
      </c>
    </row>
    <row r="212" spans="1:48" ht="12.75">
      <c r="A212" s="11">
        <v>1580</v>
      </c>
      <c r="B212" s="11">
        <v>200.2</v>
      </c>
      <c r="C212" s="11">
        <v>5008</v>
      </c>
      <c r="D212" s="11">
        <v>182.3</v>
      </c>
      <c r="E212" s="1">
        <f>C212/D212</f>
        <v>27.471201316511245</v>
      </c>
      <c r="F212" s="2">
        <f>SQRT(C212)</f>
        <v>70.76722405181653</v>
      </c>
      <c r="G212" s="2">
        <v>0.1</v>
      </c>
      <c r="H212" s="2">
        <f>SQRT((F212/C212)^2+(G212/D212)^2)*E212</f>
        <v>0.3884834028998901</v>
      </c>
      <c r="I212" s="1">
        <f>(H212/E212)*100</f>
        <v>1.4141478504123395</v>
      </c>
      <c r="K212" s="11">
        <v>1580</v>
      </c>
      <c r="L212" s="11">
        <v>120.2</v>
      </c>
      <c r="M212" s="11">
        <v>7830</v>
      </c>
      <c r="N212" s="11">
        <v>50</v>
      </c>
      <c r="O212" s="1">
        <f>M212/N212</f>
        <v>156.6</v>
      </c>
      <c r="P212" s="2">
        <f>SQRT(M212)</f>
        <v>88.48728722251576</v>
      </c>
      <c r="Q212" s="2">
        <v>0.01</v>
      </c>
      <c r="R212" s="2">
        <f>SQRT((P212/M212)^2+(Q212/N212)^2)*O212</f>
        <v>1.7700228649370608</v>
      </c>
      <c r="S212" s="1">
        <f>(R212/O212)*100</f>
        <v>1.130282800087523</v>
      </c>
      <c r="T212" s="1"/>
      <c r="X212" s="3">
        <f>A144</f>
        <v>1500</v>
      </c>
      <c r="Y212" s="3">
        <v>200</v>
      </c>
      <c r="Z212" s="4">
        <f>E144</f>
        <v>37.635542168674704</v>
      </c>
      <c r="AA212" s="4">
        <f>H144</f>
        <v>0.4350751694671023</v>
      </c>
      <c r="AB212" s="4" t="str">
        <f>E376</f>
        <v>****</v>
      </c>
      <c r="AC212" s="4" t="e">
        <f>H376</f>
        <v>#VALUE!</v>
      </c>
      <c r="AE212" s="3">
        <f>K144</f>
        <v>1500</v>
      </c>
      <c r="AF212" s="3">
        <v>200</v>
      </c>
      <c r="AG212" s="4">
        <f>O144</f>
        <v>50.798198935734746</v>
      </c>
      <c r="AH212" s="4">
        <f>R144</f>
        <v>0.5887003904102394</v>
      </c>
      <c r="AI212" s="4">
        <f>O376</f>
        <v>6661.7</v>
      </c>
      <c r="AJ212" s="4">
        <f>R376</f>
        <v>15.066107094660442</v>
      </c>
      <c r="AL212" s="5">
        <f>X212</f>
        <v>1500</v>
      </c>
      <c r="AM212" s="5">
        <v>200</v>
      </c>
      <c r="AN212" s="4" t="e">
        <f>(AB212-Z212)/Z212</f>
        <v>#VALUE!</v>
      </c>
      <c r="AO212" s="4" t="e">
        <f>SQRT((SQRT(AC212^2+AA212^2)/(AB212-Z212))^2+(AA212/Z212)^2)*AN212</f>
        <v>#VALUE!</v>
      </c>
      <c r="AP212" s="4" t="e">
        <f>(AO212/AN212)*100</f>
        <v>#VALUE!</v>
      </c>
      <c r="AR212" s="5">
        <f>AL212</f>
        <v>1500</v>
      </c>
      <c r="AS212" s="5">
        <v>200</v>
      </c>
      <c r="AT212" s="4">
        <f>(AI212-AG212)/AG212</f>
        <v>130.14047622884772</v>
      </c>
      <c r="AU212" s="4">
        <f>SQRT((SQRT(AJ212^2+AH212^2)/(AI212-AG212))^2+(AH212/AG212)^2)*AT212</f>
        <v>1.5371272025593798</v>
      </c>
      <c r="AV212" s="4">
        <f>(AU212/AT212)*100</f>
        <v>1.1811292282782127</v>
      </c>
    </row>
    <row r="213" spans="1:48" ht="12.75">
      <c r="A213" s="11">
        <v>1580</v>
      </c>
      <c r="B213" s="11">
        <v>180.1</v>
      </c>
      <c r="C213" s="11">
        <v>5156</v>
      </c>
      <c r="D213" s="11">
        <v>155.2</v>
      </c>
      <c r="E213" s="1">
        <f>C213/D213</f>
        <v>33.22164948453609</v>
      </c>
      <c r="F213" s="2">
        <f>SQRT(C213)</f>
        <v>71.80529228406496</v>
      </c>
      <c r="G213" s="2">
        <v>0.1</v>
      </c>
      <c r="H213" s="2">
        <f>SQRT((F213/C213)^2+(G213/D213)^2)*E213</f>
        <v>0.4631578823167798</v>
      </c>
      <c r="I213" s="1">
        <f>(H213/E213)*100</f>
        <v>1.3941447504958149</v>
      </c>
      <c r="K213" s="11">
        <v>1580</v>
      </c>
      <c r="L213" s="11">
        <v>140.2</v>
      </c>
      <c r="M213" s="11">
        <v>6637</v>
      </c>
      <c r="N213" s="11">
        <v>50</v>
      </c>
      <c r="O213" s="1">
        <f>M213/N213</f>
        <v>132.74</v>
      </c>
      <c r="P213" s="2">
        <f>SQRT(M213)</f>
        <v>81.46778504415104</v>
      </c>
      <c r="Q213" s="2">
        <v>0.01</v>
      </c>
      <c r="R213" s="2">
        <f>SQRT((P213/M213)^2+(Q213/N213)^2)*O213</f>
        <v>1.629571967206113</v>
      </c>
      <c r="S213" s="1">
        <f>(R213/O213)*100</f>
        <v>1.227641982225488</v>
      </c>
      <c r="T213" s="1"/>
      <c r="X213" s="3">
        <f>A145</f>
        <v>1500</v>
      </c>
      <c r="Y213" s="3">
        <v>220</v>
      </c>
      <c r="Z213" s="4">
        <f>E145</f>
        <v>53.14948041566747</v>
      </c>
      <c r="AA213" s="4">
        <f>H145</f>
        <v>0.6531929151588522</v>
      </c>
      <c r="AB213" s="4">
        <f>E377</f>
        <v>509.2436974789916</v>
      </c>
      <c r="AC213" s="4">
        <f>H377</f>
        <v>5.096569625887898</v>
      </c>
      <c r="AE213" s="3">
        <f>K145</f>
        <v>1500</v>
      </c>
      <c r="AF213" s="3">
        <v>220</v>
      </c>
      <c r="AG213" s="4">
        <f>O145</f>
        <v>43.87282732116342</v>
      </c>
      <c r="AH213" s="4">
        <f>R145</f>
        <v>0.6190451917340631</v>
      </c>
      <c r="AI213" s="4">
        <f>O377</f>
        <v>5737.533333333334</v>
      </c>
      <c r="AJ213" s="4">
        <f>R377</f>
        <v>13.960974531215026</v>
      </c>
      <c r="AL213" s="5">
        <f>X213</f>
        <v>1500</v>
      </c>
      <c r="AM213" s="5">
        <v>220</v>
      </c>
      <c r="AN213" s="4">
        <f>(AB213-Z213)/Z213</f>
        <v>8.58134855686898</v>
      </c>
      <c r="AO213" s="4">
        <f>SQRT((SQRT(AC213^2+AA213^2)/(AB213-Z213))^2+(AA213/Z213)^2)*AN213</f>
        <v>0.14306817445805012</v>
      </c>
      <c r="AP213" s="4">
        <f>(AO213/AN213)*100</f>
        <v>1.6671991996354762</v>
      </c>
      <c r="AR213" s="5">
        <f>AL213</f>
        <v>1500</v>
      </c>
      <c r="AS213" s="5">
        <v>220</v>
      </c>
      <c r="AT213" s="4">
        <f>(AI213-AG213)/AG213</f>
        <v>129.7764665206716</v>
      </c>
      <c r="AU213" s="4">
        <f>SQRT((SQRT(AJ213^2+AH213^2)/(AI213-AG213))^2+(AH213/AG213)^2)*AT213</f>
        <v>1.8586421761807037</v>
      </c>
      <c r="AV213" s="4">
        <f>(AU213/AT213)*100</f>
        <v>1.4321873803557812</v>
      </c>
    </row>
    <row r="214" spans="1:48" ht="12.75">
      <c r="A214" s="11">
        <v>1580</v>
      </c>
      <c r="B214" s="11">
        <v>160.7</v>
      </c>
      <c r="C214" s="11">
        <v>5005</v>
      </c>
      <c r="D214" s="11">
        <v>126.5</v>
      </c>
      <c r="E214" s="1">
        <f>C214/D214</f>
        <v>39.56521739130435</v>
      </c>
      <c r="F214" s="2">
        <f>SQRT(C214)</f>
        <v>70.74602462329597</v>
      </c>
      <c r="G214" s="2">
        <v>0.1</v>
      </c>
      <c r="H214" s="2">
        <f>SQRT((F214/C214)^2+(G214/D214)^2)*E214</f>
        <v>0.5601310189403156</v>
      </c>
      <c r="I214" s="1">
        <f>(H214/E214)*100</f>
        <v>1.4157157621568415</v>
      </c>
      <c r="K214" s="11">
        <v>1580</v>
      </c>
      <c r="L214" s="11">
        <v>159.5</v>
      </c>
      <c r="M214" s="11">
        <v>5825</v>
      </c>
      <c r="N214" s="11">
        <v>50</v>
      </c>
      <c r="O214" s="1">
        <f>M214/N214</f>
        <v>116.5</v>
      </c>
      <c r="P214" s="2">
        <f>SQRT(M214)</f>
        <v>76.32168761236873</v>
      </c>
      <c r="Q214" s="2">
        <v>0.01</v>
      </c>
      <c r="R214" s="2">
        <f>SQRT((P214/M214)^2+(Q214/N214)^2)*O214</f>
        <v>1.5266115714221478</v>
      </c>
      <c r="S214" s="1">
        <f>(R214/O214)*100</f>
        <v>1.3103961986456203</v>
      </c>
      <c r="T214" s="1"/>
      <c r="X214" s="3">
        <f>A146</f>
        <v>1500</v>
      </c>
      <c r="Y214" s="3">
        <v>240</v>
      </c>
      <c r="Z214" s="4">
        <f>E146</f>
        <v>80.90177133655395</v>
      </c>
      <c r="AA214" s="4">
        <f>H146</f>
        <v>1.1487985192028358</v>
      </c>
      <c r="AB214" s="4">
        <f>E378</f>
        <v>369.7841726618705</v>
      </c>
      <c r="AC214" s="4">
        <f>H378</f>
        <v>5.80348762620061</v>
      </c>
      <c r="AE214" s="3">
        <f>K146</f>
        <v>1500</v>
      </c>
      <c r="AF214" s="3">
        <v>240</v>
      </c>
      <c r="AG214" s="4">
        <f>O146</f>
        <v>39.44737463591277</v>
      </c>
      <c r="AH214" s="4">
        <f>R146</f>
        <v>0.5572661280036694</v>
      </c>
      <c r="AI214" s="4">
        <f>O378</f>
        <v>4931.666666666667</v>
      </c>
      <c r="AJ214" s="4">
        <f>R378</f>
        <v>12.926378439760352</v>
      </c>
      <c r="AL214" s="5">
        <f>X214</f>
        <v>1500</v>
      </c>
      <c r="AM214" s="5">
        <v>240</v>
      </c>
      <c r="AN214" s="4">
        <f>(AB214-Z214)/Z214</f>
        <v>3.5707796819868944</v>
      </c>
      <c r="AO214" s="4">
        <f>SQRT((SQRT(AC214^2+AA214^2)/(AB214-Z214))^2+(AA214/Z214)^2)*AN214</f>
        <v>0.08898607087597911</v>
      </c>
      <c r="AP214" s="4">
        <f>(AO214/AN214)*100</f>
        <v>2.492062765027957</v>
      </c>
      <c r="AR214" s="5">
        <f>AL214</f>
        <v>1500</v>
      </c>
      <c r="AS214" s="5">
        <v>240</v>
      </c>
      <c r="AT214" s="4">
        <f>(AI214-AG214)/AG214</f>
        <v>124.0188817933879</v>
      </c>
      <c r="AU214" s="4">
        <f>SQRT((SQRT(AJ214^2+AH214^2)/(AI214-AG214))^2+(AH214/AG214)^2)*AT214</f>
        <v>1.7824301930856863</v>
      </c>
      <c r="AV214" s="4">
        <f>(AU214/AT214)*100</f>
        <v>1.437224854240475</v>
      </c>
    </row>
    <row r="215" spans="1:48" ht="12.75">
      <c r="A215" s="11">
        <v>1580</v>
      </c>
      <c r="B215" s="11">
        <v>139.7</v>
      </c>
      <c r="C215" s="11">
        <v>5011</v>
      </c>
      <c r="D215" s="11">
        <v>95</v>
      </c>
      <c r="E215" s="1">
        <f>C215/D215</f>
        <v>52.747368421052634</v>
      </c>
      <c r="F215" s="2">
        <f>SQRT(C215)</f>
        <v>70.78841713161836</v>
      </c>
      <c r="G215" s="2">
        <v>0.1</v>
      </c>
      <c r="H215" s="2">
        <f>SQRT((F215/C215)^2+(G215/D215)^2)*E215</f>
        <v>0.747207013612372</v>
      </c>
      <c r="I215" s="1">
        <f>(H215/E215)*100</f>
        <v>1.4165768567785937</v>
      </c>
      <c r="K215" s="11">
        <v>1580</v>
      </c>
      <c r="L215" s="11">
        <v>180.2</v>
      </c>
      <c r="M215" s="11">
        <v>5083</v>
      </c>
      <c r="N215" s="11">
        <v>50</v>
      </c>
      <c r="O215" s="1">
        <f>M215/N215</f>
        <v>101.66</v>
      </c>
      <c r="P215" s="2">
        <f>SQRT(M215)</f>
        <v>71.29516112612411</v>
      </c>
      <c r="Q215" s="2">
        <v>0.01</v>
      </c>
      <c r="R215" s="2">
        <f>SQRT((P215/M215)^2+(Q215/N215)^2)*O215</f>
        <v>1.4260481724766523</v>
      </c>
      <c r="S215" s="1">
        <f>(R215/O215)*100</f>
        <v>1.4027623179978874</v>
      </c>
      <c r="T215" s="1"/>
      <c r="X215" s="3">
        <f>A147</f>
        <v>1510</v>
      </c>
      <c r="Y215" s="3">
        <f>80</f>
        <v>80</v>
      </c>
      <c r="Z215" s="4">
        <f>E147</f>
        <v>79.2862807295797</v>
      </c>
      <c r="AA215" s="4">
        <f>H147</f>
        <v>0.7954310394852465</v>
      </c>
      <c r="AB215" s="4">
        <f>E379</f>
        <v>6403.854748603352</v>
      </c>
      <c r="AC215" s="4">
        <f>H379</f>
        <v>40.46800881251082</v>
      </c>
      <c r="AE215" s="3">
        <f>K147</f>
        <v>1510</v>
      </c>
      <c r="AF215" s="3">
        <f>80</f>
        <v>80</v>
      </c>
      <c r="AG215" s="4">
        <f>O147</f>
        <v>172.95350360183366</v>
      </c>
      <c r="AH215" s="4">
        <f>R147</f>
        <v>2.380417340511817</v>
      </c>
      <c r="AI215" s="4">
        <f>O379</f>
        <v>23106.133333333335</v>
      </c>
      <c r="AJ215" s="4">
        <f>R379</f>
        <v>28.801491854913383</v>
      </c>
      <c r="AL215" s="5">
        <f>X215</f>
        <v>1510</v>
      </c>
      <c r="AM215" s="5">
        <f>80</f>
        <v>80</v>
      </c>
      <c r="AN215" s="4">
        <f>(AB215-Z215)/Z215</f>
        <v>79.76876213231473</v>
      </c>
      <c r="AO215" s="4">
        <f>SQRT((SQRT(AC215^2+AA215^2)/(AB215-Z215))^2+(AA215/Z215)^2)*AN215</f>
        <v>0.9492349561780096</v>
      </c>
      <c r="AP215" s="4">
        <f>(AO215/AN215)*100</f>
        <v>1.1899833102630906</v>
      </c>
      <c r="AR215" s="5">
        <f>AL215</f>
        <v>1510</v>
      </c>
      <c r="AS215" s="5">
        <f>80</f>
        <v>80</v>
      </c>
      <c r="AT215" s="4">
        <f>(AI215-AG215)/AG215</f>
        <v>132.59737069291936</v>
      </c>
      <c r="AU215" s="4">
        <f>SQRT((SQRT(AJ215^2+AH215^2)/(AI215-AG215))^2+(AH215/AG215)^2)*AT215</f>
        <v>1.832615928361739</v>
      </c>
      <c r="AV215" s="4">
        <f>(AU215/AT215)*100</f>
        <v>1.3820906996759927</v>
      </c>
    </row>
    <row r="216" spans="1:48" ht="12.75">
      <c r="A216" s="11">
        <v>1580</v>
      </c>
      <c r="B216" s="11">
        <v>120.1</v>
      </c>
      <c r="C216" s="11">
        <v>10007</v>
      </c>
      <c r="D216" s="11">
        <v>146.1</v>
      </c>
      <c r="E216" s="1">
        <f>C216/D216</f>
        <v>68.49418206707735</v>
      </c>
      <c r="F216" s="2">
        <f>SQRT(C216)</f>
        <v>100.03499387714281</v>
      </c>
      <c r="G216" s="2">
        <v>0.1</v>
      </c>
      <c r="H216" s="2">
        <f>SQRT((F216/C216)^2+(G216/D216)^2)*E216</f>
        <v>0.686305340711725</v>
      </c>
      <c r="I216" s="1">
        <f>(H216/E216)*100</f>
        <v>1.0019907092833318</v>
      </c>
      <c r="K216" s="11">
        <v>1580</v>
      </c>
      <c r="L216" s="11">
        <v>199.8</v>
      </c>
      <c r="M216" s="11">
        <v>5335</v>
      </c>
      <c r="N216" s="11">
        <v>60.02</v>
      </c>
      <c r="O216" s="1">
        <f>M216/N216</f>
        <v>88.88703765411529</v>
      </c>
      <c r="P216" s="2">
        <f>SQRT(M216)</f>
        <v>73.04108432930059</v>
      </c>
      <c r="Q216" s="2">
        <v>0.01</v>
      </c>
      <c r="R216" s="2">
        <f>SQRT((P216/M216)^2+(Q216/N216)^2)*O216</f>
        <v>1.217035865782007</v>
      </c>
      <c r="S216" s="1">
        <f>(R216/O216)*100</f>
        <v>1.36919386437181</v>
      </c>
      <c r="T216" s="1"/>
      <c r="X216" s="3">
        <f>A148</f>
        <v>1510</v>
      </c>
      <c r="Y216" s="3">
        <f>100</f>
        <v>100</v>
      </c>
      <c r="Z216" s="4">
        <f>E148</f>
        <v>52.61166579085654</v>
      </c>
      <c r="AA216" s="4">
        <f>H148</f>
        <v>0.5265276035040661</v>
      </c>
      <c r="AB216" s="4">
        <f>E380</f>
        <v>4418.442211055277</v>
      </c>
      <c r="AC216" s="4">
        <f>H380</f>
        <v>26.73977504800319</v>
      </c>
      <c r="AE216" s="3">
        <f>K148</f>
        <v>1510</v>
      </c>
      <c r="AF216" s="3">
        <f>100</f>
        <v>100</v>
      </c>
      <c r="AG216" s="4">
        <f>O148</f>
        <v>135.08771929824562</v>
      </c>
      <c r="AH216" s="4">
        <f>R148</f>
        <v>1.8952936145793993</v>
      </c>
      <c r="AI216" s="4">
        <f>O380</f>
        <v>17471.066666666666</v>
      </c>
      <c r="AJ216" s="4">
        <f>R380</f>
        <v>24.825072832994</v>
      </c>
      <c r="AL216" s="5">
        <f>X216</f>
        <v>1510</v>
      </c>
      <c r="AM216" s="5">
        <f>100</f>
        <v>100</v>
      </c>
      <c r="AN216" s="4">
        <f>(AB216-Z216)/Z216</f>
        <v>82.98217666438465</v>
      </c>
      <c r="AO216" s="4">
        <f>SQRT((SQRT(AC216^2+AA216^2)/(AB216-Z216))^2+(AA216/Z216)^2)*AN216</f>
        <v>0.9737024796200228</v>
      </c>
      <c r="AP216" s="4">
        <f>(AO216/AN216)*100</f>
        <v>1.1733874896510503</v>
      </c>
      <c r="AR216" s="5">
        <f>AL216</f>
        <v>1510</v>
      </c>
      <c r="AS216" s="5">
        <f>100</f>
        <v>100</v>
      </c>
      <c r="AT216" s="4">
        <f>(AI216-AG216)/AG216</f>
        <v>128.33127272727273</v>
      </c>
      <c r="AU216" s="4">
        <f>SQRT((SQRT(AJ216^2+AH216^2)/(AI216-AG216))^2+(AH216/AG216)^2)*AT216</f>
        <v>1.8099084501149947</v>
      </c>
      <c r="AV216" s="4">
        <f>(AU216/AT216)*100</f>
        <v>1.410340918196439</v>
      </c>
    </row>
    <row r="217" spans="1:48" ht="12.75">
      <c r="A217" s="11">
        <v>1580</v>
      </c>
      <c r="B217" s="11">
        <v>100</v>
      </c>
      <c r="C217" s="11">
        <v>5122</v>
      </c>
      <c r="D217" s="11">
        <v>56</v>
      </c>
      <c r="E217" s="1">
        <f>C217/D217</f>
        <v>91.46428571428571</v>
      </c>
      <c r="F217" s="2">
        <f>SQRT(C217)</f>
        <v>71.56814934033156</v>
      </c>
      <c r="G217" s="2">
        <v>0.1</v>
      </c>
      <c r="H217" s="2">
        <f>SQRT((F217/C217)^2+(G217/D217)^2)*E217</f>
        <v>1.2883971457720234</v>
      </c>
      <c r="I217" s="1">
        <f>(H217/E217)*100</f>
        <v>1.4086341304809316</v>
      </c>
      <c r="K217" s="11">
        <v>1580</v>
      </c>
      <c r="L217" s="11">
        <v>219.9</v>
      </c>
      <c r="M217" s="11">
        <v>7704</v>
      </c>
      <c r="N217" s="11">
        <v>100</v>
      </c>
      <c r="O217" s="1">
        <f>M217/N217</f>
        <v>77.04</v>
      </c>
      <c r="P217" s="2">
        <f>SQRT(M217)</f>
        <v>87.77243302996676</v>
      </c>
      <c r="Q217" s="2">
        <v>0.01</v>
      </c>
      <c r="R217" s="2">
        <f>SQRT((P217/M217)^2+(Q217/N217)^2)*O217</f>
        <v>0.8777581395897166</v>
      </c>
      <c r="S217" s="1">
        <f>(R217/O217)*100</f>
        <v>1.1393537637457378</v>
      </c>
      <c r="T217" s="1"/>
      <c r="X217" s="3">
        <f>A149</f>
        <v>1510</v>
      </c>
      <c r="Y217" s="3">
        <f>120</f>
        <v>120</v>
      </c>
      <c r="Z217" s="4">
        <f>E149</f>
        <v>38.11614083219021</v>
      </c>
      <c r="AA217" s="4">
        <f>H149</f>
        <v>0.24109908250004952</v>
      </c>
      <c r="AB217" s="4">
        <f>E381</f>
        <v>3101.0047846889956</v>
      </c>
      <c r="AC217" s="4">
        <f>H381</f>
        <v>19.196879846580597</v>
      </c>
      <c r="AE217" s="3">
        <f>K149</f>
        <v>1510</v>
      </c>
      <c r="AF217" s="3">
        <f>120</f>
        <v>120</v>
      </c>
      <c r="AG217" s="4">
        <f>O149</f>
        <v>115.07085407889697</v>
      </c>
      <c r="AH217" s="4">
        <f>R149</f>
        <v>1.484608966962856</v>
      </c>
      <c r="AI217" s="4">
        <f>O381</f>
        <v>14057.833333333334</v>
      </c>
      <c r="AJ217" s="4">
        <f>R381</f>
        <v>22.148420254746483</v>
      </c>
      <c r="AL217" s="5">
        <f>X217</f>
        <v>1510</v>
      </c>
      <c r="AM217" s="5">
        <f>120</f>
        <v>120</v>
      </c>
      <c r="AN217" s="4">
        <f>(AB217-Z217)/Z217</f>
        <v>80.35673541404552</v>
      </c>
      <c r="AO217" s="4">
        <f>SQRT((SQRT(AC217^2+AA217^2)/(AB217-Z217))^2+(AA217/Z217)^2)*AN217</f>
        <v>0.7155771083197751</v>
      </c>
      <c r="AP217" s="4">
        <f>(AO217/AN217)*100</f>
        <v>0.8905004722164206</v>
      </c>
      <c r="AR217" s="5">
        <f>AL217</f>
        <v>1510</v>
      </c>
      <c r="AS217" s="5">
        <f>120</f>
        <v>120</v>
      </c>
      <c r="AT217" s="4">
        <f>(AI217-AG217)/AG217</f>
        <v>121.16675930548622</v>
      </c>
      <c r="AU217" s="4">
        <f>SQRT((SQRT(AJ217^2+AH217^2)/(AI217-AG217))^2+(AH217/AG217)^2)*AT217</f>
        <v>1.5751140922067917</v>
      </c>
      <c r="AV217" s="4">
        <f>(AU217/AT217)*100</f>
        <v>1.2999556159091508</v>
      </c>
    </row>
    <row r="218" spans="1:48" ht="12.75">
      <c r="A218" s="11">
        <v>1580</v>
      </c>
      <c r="B218" s="11">
        <v>80.5</v>
      </c>
      <c r="C218" s="11">
        <v>5098</v>
      </c>
      <c r="D218" s="11">
        <v>41.4</v>
      </c>
      <c r="E218" s="1">
        <f>C218/D218</f>
        <v>123.14009661835749</v>
      </c>
      <c r="F218" s="2">
        <f>SQRT(C218)</f>
        <v>71.40028011149536</v>
      </c>
      <c r="G218" s="2">
        <v>0.1</v>
      </c>
      <c r="H218" s="2">
        <f>SQRT((F218/C218)^2+(G218/D218)^2)*E218</f>
        <v>1.7501054058452798</v>
      </c>
      <c r="I218" s="1">
        <f>(H218/E218)*100</f>
        <v>1.4212311455863984</v>
      </c>
      <c r="K218" s="11">
        <v>1580</v>
      </c>
      <c r="L218" s="11">
        <v>240.9</v>
      </c>
      <c r="M218" s="11">
        <v>5024</v>
      </c>
      <c r="N218" s="11">
        <v>75.4</v>
      </c>
      <c r="O218" s="1">
        <f>M218/N218</f>
        <v>66.63129973474801</v>
      </c>
      <c r="P218" s="2">
        <f>SQRT(M218)</f>
        <v>70.8801805866774</v>
      </c>
      <c r="Q218" s="2">
        <v>0.01</v>
      </c>
      <c r="R218" s="2">
        <f>SQRT((P218/M218)^2+(Q218/N218)^2)*O218</f>
        <v>0.9400969810782128</v>
      </c>
      <c r="S218" s="1">
        <f>(R218/O218)*100</f>
        <v>1.4108939564748655</v>
      </c>
      <c r="T218" s="1"/>
      <c r="X218" s="3">
        <f>A150</f>
        <v>1510</v>
      </c>
      <c r="Y218" s="3">
        <v>140</v>
      </c>
      <c r="Z218" s="4">
        <f>E150</f>
        <v>29.84789740530868</v>
      </c>
      <c r="AA218" s="4">
        <f>H150</f>
        <v>0.2984924221294428</v>
      </c>
      <c r="AB218" s="4">
        <f>E382</f>
        <v>2278.509316770186</v>
      </c>
      <c r="AC218" s="4">
        <f>H382</f>
        <v>18.488049713263166</v>
      </c>
      <c r="AE218" s="3">
        <f>K150</f>
        <v>1510</v>
      </c>
      <c r="AF218" s="3">
        <v>140</v>
      </c>
      <c r="AG218" s="4">
        <f>O150</f>
        <v>96.2480857580398</v>
      </c>
      <c r="AH218" s="4">
        <f>R150</f>
        <v>1.3574832209120993</v>
      </c>
      <c r="AI218" s="4">
        <f>O382</f>
        <v>11588.833333333334</v>
      </c>
      <c r="AJ218" s="4">
        <f>R382</f>
        <v>20.030396506941862</v>
      </c>
      <c r="AL218" s="5">
        <f>X218</f>
        <v>1510</v>
      </c>
      <c r="AM218" s="5">
        <v>140</v>
      </c>
      <c r="AN218" s="4">
        <f>(AB218-Z218)/Z218</f>
        <v>75.33734751329371</v>
      </c>
      <c r="AO218" s="4">
        <f>SQRT((SQRT(AC218^2+AA218^2)/(AB218-Z218))^2+(AA218/Z218)^2)*AN218</f>
        <v>0.9753922206206534</v>
      </c>
      <c r="AP218" s="4">
        <f>(AO218/AN218)*100</f>
        <v>1.2946994456481757</v>
      </c>
      <c r="AR218" s="5">
        <f>AL218</f>
        <v>1510</v>
      </c>
      <c r="AS218" s="5">
        <v>140</v>
      </c>
      <c r="AT218" s="4">
        <f>(AI218-AG218)/AG218</f>
        <v>119.40585786263593</v>
      </c>
      <c r="AU218" s="4">
        <f>SQRT((SQRT(AJ218^2+AH218^2)/(AI218-AG218))^2+(AH218/AG218)^2)*AT218</f>
        <v>1.6969690796011752</v>
      </c>
      <c r="AV218" s="4">
        <f>(AU218/AT218)*100</f>
        <v>1.4211774112065443</v>
      </c>
    </row>
    <row r="219" spans="1:48" ht="12.75">
      <c r="A219" s="11">
        <v>1590</v>
      </c>
      <c r="B219" s="11">
        <v>80.4</v>
      </c>
      <c r="C219" s="11">
        <v>5032</v>
      </c>
      <c r="D219" s="11">
        <v>40.7</v>
      </c>
      <c r="E219" s="1">
        <f>C219/D219</f>
        <v>123.63636363636363</v>
      </c>
      <c r="F219" s="2">
        <f>SQRT(C219)</f>
        <v>70.9365914038728</v>
      </c>
      <c r="G219" s="2">
        <v>0.1</v>
      </c>
      <c r="H219" s="2">
        <f>SQRT((F219/C219)^2+(G219/D219)^2)*E219</f>
        <v>1.7691884160027411</v>
      </c>
      <c r="I219" s="1">
        <f>(H219/E219)*100</f>
        <v>1.4309612188257466</v>
      </c>
      <c r="K219" s="11">
        <v>1590</v>
      </c>
      <c r="L219" s="11">
        <v>80.1</v>
      </c>
      <c r="M219" s="11">
        <v>12142</v>
      </c>
      <c r="N219" s="11">
        <v>50</v>
      </c>
      <c r="O219" s="1">
        <f>M219/N219</f>
        <v>242.84</v>
      </c>
      <c r="P219" s="2">
        <f>SQRT(M219)</f>
        <v>110.19074371289088</v>
      </c>
      <c r="Q219" s="2">
        <v>0.01</v>
      </c>
      <c r="R219" s="2">
        <f>SQRT((P219/M219)^2+(Q219/N219)^2)*O219</f>
        <v>2.2043499836967815</v>
      </c>
      <c r="S219" s="1">
        <f>(R219/O219)*100</f>
        <v>0.9077375982938485</v>
      </c>
      <c r="T219" s="1"/>
      <c r="X219" s="3">
        <f>A151</f>
        <v>1510</v>
      </c>
      <c r="Y219" s="3">
        <v>160</v>
      </c>
      <c r="Z219" s="4">
        <f>E151</f>
        <v>25.188821752265863</v>
      </c>
      <c r="AA219" s="4">
        <f>H151</f>
        <v>0.25190510513145564</v>
      </c>
      <c r="AB219" s="4">
        <f>E383</f>
        <v>1641.3333333333333</v>
      </c>
      <c r="AC219" s="4">
        <f>H383</f>
        <v>20.016716621825573</v>
      </c>
      <c r="AE219" s="3">
        <f>K151</f>
        <v>1510</v>
      </c>
      <c r="AF219" s="3">
        <v>160</v>
      </c>
      <c r="AG219" s="4">
        <f>O151</f>
        <v>78.96399241945673</v>
      </c>
      <c r="AH219" s="4">
        <f>R151</f>
        <v>1.1167891189619832</v>
      </c>
      <c r="AI219" s="4">
        <f>O383</f>
        <v>9782.066666666668</v>
      </c>
      <c r="AJ219" s="4">
        <f>R383</f>
        <v>18.34941363965106</v>
      </c>
      <c r="AL219" s="5">
        <f>X219</f>
        <v>1510</v>
      </c>
      <c r="AM219" s="5">
        <v>160</v>
      </c>
      <c r="AN219" s="4">
        <f>(AB219-Z219)/Z219</f>
        <v>64.16117941029485</v>
      </c>
      <c r="AO219" s="4">
        <f>SQRT((SQRT(AC219^2+AA219^2)/(AB219-Z219))^2+(AA219/Z219)^2)*AN219</f>
        <v>1.0214284091961678</v>
      </c>
      <c r="AP219" s="4">
        <f>(AO219/AN219)*100</f>
        <v>1.5919726204912572</v>
      </c>
      <c r="AR219" s="5">
        <f>AL219</f>
        <v>1510</v>
      </c>
      <c r="AS219" s="5">
        <v>160</v>
      </c>
      <c r="AT219" s="4">
        <f>(AI219-AG219)/AG219</f>
        <v>122.88009226666668</v>
      </c>
      <c r="AU219" s="4">
        <f>SQRT((SQRT(AJ219^2+AH219^2)/(AI219-AG219))^2+(AH219/AG219)^2)*AT219</f>
        <v>1.7534192593444744</v>
      </c>
      <c r="AV219" s="4">
        <f>(AU219/AT219)*100</f>
        <v>1.4269351747712833</v>
      </c>
    </row>
    <row r="220" spans="1:48" ht="12.75">
      <c r="A220" s="11">
        <v>1590</v>
      </c>
      <c r="B220" s="11">
        <v>99.5</v>
      </c>
      <c r="C220" s="11">
        <v>5019</v>
      </c>
      <c r="D220" s="11">
        <v>52</v>
      </c>
      <c r="E220" s="1">
        <f>C220/D220</f>
        <v>96.51923076923077</v>
      </c>
      <c r="F220" s="2">
        <f>SQRT(C220)</f>
        <v>70.84490101623405</v>
      </c>
      <c r="G220" s="2">
        <v>0.1</v>
      </c>
      <c r="H220" s="2">
        <f>SQRT((F220/C220)^2+(G220/D220)^2)*E220</f>
        <v>1.3749878454388609</v>
      </c>
      <c r="I220" s="1">
        <f>(H220/E220)*100</f>
        <v>1.4245739781394853</v>
      </c>
      <c r="K220" s="11">
        <v>1590</v>
      </c>
      <c r="L220" s="11">
        <v>99.8</v>
      </c>
      <c r="M220" s="11">
        <v>5852</v>
      </c>
      <c r="N220" s="11">
        <v>30</v>
      </c>
      <c r="O220" s="1">
        <f>M220/N220</f>
        <v>195.06666666666666</v>
      </c>
      <c r="P220" s="2">
        <f>SQRT(M220)</f>
        <v>76.49836599562111</v>
      </c>
      <c r="Q220" s="2">
        <v>0.01</v>
      </c>
      <c r="R220" s="2">
        <f>SQRT((P220/M220)^2+(Q220/N220)^2)*O220</f>
        <v>2.5507744140956365</v>
      </c>
      <c r="S220" s="1">
        <f>(R220/O220)*100</f>
        <v>1.3076423859000188</v>
      </c>
      <c r="T220" s="1"/>
      <c r="X220" s="3">
        <f>A152</f>
        <v>1510</v>
      </c>
      <c r="Y220" s="3">
        <v>180</v>
      </c>
      <c r="Z220" s="4">
        <f>E152</f>
        <v>21.398930481283422</v>
      </c>
      <c r="AA220" s="4">
        <f>H152</f>
        <v>0.2139954791765161</v>
      </c>
      <c r="AB220" s="4">
        <f>E384</f>
        <v>1150.6770833333335</v>
      </c>
      <c r="AC220" s="4">
        <f>H384</f>
        <v>9.790222840841917</v>
      </c>
      <c r="AE220" s="3">
        <f>K152</f>
        <v>1510</v>
      </c>
      <c r="AF220" s="3">
        <v>180</v>
      </c>
      <c r="AG220" s="4">
        <f>O152</f>
        <v>65.91647331786542</v>
      </c>
      <c r="AH220" s="4">
        <f>R152</f>
        <v>0.874500280900273</v>
      </c>
      <c r="AI220" s="4">
        <f>O384</f>
        <v>8341.6</v>
      </c>
      <c r="AJ220" s="4">
        <f>R384</f>
        <v>16.905167817892586</v>
      </c>
      <c r="AL220" s="5">
        <f>X220</f>
        <v>1510</v>
      </c>
      <c r="AM220" s="5">
        <v>180</v>
      </c>
      <c r="AN220" s="4">
        <f>(AB220-Z220)/Z220</f>
        <v>52.77264458799814</v>
      </c>
      <c r="AO220" s="4">
        <f>SQRT((SQRT(AC220^2+AA220^2)/(AB220-Z220))^2+(AA220/Z220)^2)*AN220</f>
        <v>0.698517430084852</v>
      </c>
      <c r="AP220" s="4">
        <f>(AO220/AN220)*100</f>
        <v>1.3236354469976912</v>
      </c>
      <c r="AR220" s="5">
        <f>AL220</f>
        <v>1510</v>
      </c>
      <c r="AS220" s="5">
        <v>180</v>
      </c>
      <c r="AT220" s="4">
        <f>(AI220-AG220)/AG220</f>
        <v>125.54803238296375</v>
      </c>
      <c r="AU220" s="4">
        <f>SQRT((SQRT(AJ220^2+AH220^2)/(AI220-AG220))^2+(AH220/AG220)^2)*AT220</f>
        <v>1.6853009130728132</v>
      </c>
      <c r="AV220" s="4">
        <f>(AU220/AT220)*100</f>
        <v>1.3423554962072828</v>
      </c>
    </row>
    <row r="221" spans="1:48" ht="12.75">
      <c r="A221" s="11">
        <v>1590</v>
      </c>
      <c r="B221" s="11">
        <v>120.5</v>
      </c>
      <c r="C221" s="11">
        <v>5004</v>
      </c>
      <c r="D221" s="11">
        <v>67.3</v>
      </c>
      <c r="E221" s="1">
        <f>C221/D221</f>
        <v>74.35364041604755</v>
      </c>
      <c r="F221" s="2">
        <f>SQRT(C221)</f>
        <v>70.73895673530957</v>
      </c>
      <c r="G221" s="2">
        <v>0.1</v>
      </c>
      <c r="H221" s="2">
        <f>SQRT((F221/C221)^2+(G221/D221)^2)*E221</f>
        <v>1.0568892794501012</v>
      </c>
      <c r="I221" s="1">
        <f>(H221/E221)*100</f>
        <v>1.4214358214826501</v>
      </c>
      <c r="K221" s="11">
        <v>1590</v>
      </c>
      <c r="L221" s="11">
        <v>119.3</v>
      </c>
      <c r="M221" s="11">
        <v>4789</v>
      </c>
      <c r="N221" s="11">
        <v>30</v>
      </c>
      <c r="O221" s="1">
        <f>M221/N221</f>
        <v>159.63333333333333</v>
      </c>
      <c r="P221" s="2">
        <f>SQRT(M221)</f>
        <v>69.20260110718382</v>
      </c>
      <c r="Q221" s="2">
        <v>0.01</v>
      </c>
      <c r="R221" s="2">
        <f>SQRT((P221/M221)^2+(Q221/N221)^2)*O221</f>
        <v>2.3073670131682102</v>
      </c>
      <c r="S221" s="1">
        <f>(R221/O221)*100</f>
        <v>1.4454167967226208</v>
      </c>
      <c r="T221" s="1"/>
      <c r="X221" s="3">
        <f>A153</f>
        <v>1510</v>
      </c>
      <c r="Y221" s="3">
        <v>200</v>
      </c>
      <c r="Z221" s="4">
        <f>E153</f>
        <v>19.118883792048926</v>
      </c>
      <c r="AA221" s="4">
        <f>H153</f>
        <v>0.1911950899293931</v>
      </c>
      <c r="AB221" s="4">
        <f>E385</f>
        <v>840.9929078014185</v>
      </c>
      <c r="AC221" s="4">
        <f>H385</f>
        <v>6.222236328319591</v>
      </c>
      <c r="AE221" s="3">
        <f>K153</f>
        <v>1510</v>
      </c>
      <c r="AF221" s="3">
        <v>200</v>
      </c>
      <c r="AG221" s="4">
        <f>O153</f>
        <v>57.17381386861313</v>
      </c>
      <c r="AH221" s="4">
        <f>R153</f>
        <v>0.8075370747384083</v>
      </c>
      <c r="AI221" s="4">
        <f>O385</f>
        <v>7195.966666666666</v>
      </c>
      <c r="AJ221" s="4">
        <f>R385</f>
        <v>15.67223991743851</v>
      </c>
      <c r="AL221" s="5">
        <f>X221</f>
        <v>1510</v>
      </c>
      <c r="AM221" s="5">
        <v>200</v>
      </c>
      <c r="AN221" s="4">
        <f>(AB221-Z221)/Z221</f>
        <v>42.98755267036911</v>
      </c>
      <c r="AO221" s="4">
        <f>SQRT((SQRT(AC221^2+AA221^2)/(AB221-Z221))^2+(AA221/Z221)^2)*AN221</f>
        <v>0.539279717360894</v>
      </c>
      <c r="AP221" s="4">
        <f>(AO221/AN221)*100</f>
        <v>1.2545020217738845</v>
      </c>
      <c r="AR221" s="5">
        <f>AL221</f>
        <v>1510</v>
      </c>
      <c r="AS221" s="5">
        <v>200</v>
      </c>
      <c r="AT221" s="4">
        <f>(AI221-AG221)/AG221</f>
        <v>124.86123226278343</v>
      </c>
      <c r="AU221" s="4">
        <f>SQRT((SQRT(AJ221^2+AH221^2)/(AI221-AG221))^2+(AH221/AG221)^2)*AT221</f>
        <v>1.7848028523338093</v>
      </c>
      <c r="AV221" s="4">
        <f>(AU221/AT221)*100</f>
        <v>1.4294291510574766</v>
      </c>
    </row>
    <row r="222" spans="1:48" ht="12.75">
      <c r="A222" s="11">
        <v>1590</v>
      </c>
      <c r="B222" s="11">
        <v>140.6</v>
      </c>
      <c r="C222" s="11">
        <v>5008</v>
      </c>
      <c r="D222" s="11">
        <v>91.5</v>
      </c>
      <c r="E222" s="1">
        <f>C222/D222</f>
        <v>54.73224043715847</v>
      </c>
      <c r="F222" s="2">
        <f>SQRT(C222)</f>
        <v>70.76722405181653</v>
      </c>
      <c r="G222" s="2">
        <v>0.1</v>
      </c>
      <c r="H222" s="2">
        <f>SQRT((F222/C222)^2+(G222/D222)^2)*E222</f>
        <v>0.7757219827460978</v>
      </c>
      <c r="I222" s="1">
        <f>(H222/E222)*100</f>
        <v>1.417303542756948</v>
      </c>
      <c r="K222" s="11">
        <v>1590</v>
      </c>
      <c r="L222" s="11">
        <v>140.4</v>
      </c>
      <c r="M222" s="11">
        <v>5530</v>
      </c>
      <c r="N222" s="11">
        <v>40</v>
      </c>
      <c r="O222" s="1">
        <f>M222/N222</f>
        <v>138.25</v>
      </c>
      <c r="P222" s="2">
        <f>SQRT(M222)</f>
        <v>74.36396977031282</v>
      </c>
      <c r="Q222" s="2">
        <v>0.01</v>
      </c>
      <c r="R222" s="2">
        <f>SQRT((P222/M222)^2+(Q222/N222)^2)*O222</f>
        <v>1.8594204920905464</v>
      </c>
      <c r="S222" s="1">
        <f>(R222/O222)*100</f>
        <v>1.3449696145320407</v>
      </c>
      <c r="T222" s="1"/>
      <c r="X222" s="3">
        <f>A154</f>
        <v>1510</v>
      </c>
      <c r="Y222" s="3">
        <v>220</v>
      </c>
      <c r="Z222" s="4">
        <f>E154</f>
        <v>18.374311926605504</v>
      </c>
      <c r="AA222" s="4">
        <f>H154</f>
        <v>0.2597578369804105</v>
      </c>
      <c r="AB222" s="4">
        <f>E386</f>
        <v>624.9707602339181</v>
      </c>
      <c r="AC222" s="4">
        <f>H386</f>
        <v>3.1578231429869508</v>
      </c>
      <c r="AE222" s="3">
        <f>K154</f>
        <v>1510</v>
      </c>
      <c r="AF222" s="3">
        <v>220</v>
      </c>
      <c r="AG222" s="4">
        <f>O154</f>
        <v>47.25567711685208</v>
      </c>
      <c r="AH222" s="4">
        <f>R154</f>
        <v>0.6591463701884385</v>
      </c>
      <c r="AI222" s="4">
        <f>O386</f>
        <v>6179.133333333333</v>
      </c>
      <c r="AJ222" s="4">
        <f>R386</f>
        <v>14.498742047927662</v>
      </c>
      <c r="AL222" s="5">
        <f>X222</f>
        <v>1510</v>
      </c>
      <c r="AM222" s="5">
        <v>220</v>
      </c>
      <c r="AN222" s="4">
        <f>(AB222-Z222)/Z222</f>
        <v>33.01328782978683</v>
      </c>
      <c r="AO222" s="4">
        <f>SQRT((SQRT(AC222^2+AA222^2)/(AB222-Z222))^2+(AA222/Z222)^2)*AN222</f>
        <v>0.4975474276247451</v>
      </c>
      <c r="AP222" s="4">
        <f>(AO222/AN222)*100</f>
        <v>1.5071126214088375</v>
      </c>
      <c r="AR222" s="5">
        <f>AL222</f>
        <v>1510</v>
      </c>
      <c r="AS222" s="5">
        <v>220</v>
      </c>
      <c r="AT222" s="4">
        <f>(AI222-AG222)/AG222</f>
        <v>129.75959779507133</v>
      </c>
      <c r="AU222" s="4">
        <f>SQRT((SQRT(AJ222^2+AH222^2)/(AI222-AG222))^2+(AH222/AG222)^2)*AT222</f>
        <v>1.835827000827653</v>
      </c>
      <c r="AV222" s="4">
        <f>(AU222/AT222)*100</f>
        <v>1.4147909149094042</v>
      </c>
    </row>
    <row r="223" spans="1:48" ht="12.75">
      <c r="A223" s="11">
        <v>1590</v>
      </c>
      <c r="B223" s="11">
        <v>159.9</v>
      </c>
      <c r="C223" s="11">
        <v>5113</v>
      </c>
      <c r="D223" s="11">
        <v>117.8</v>
      </c>
      <c r="E223" s="1">
        <f>C223/D223</f>
        <v>43.40407470288625</v>
      </c>
      <c r="F223" s="2">
        <f>SQRT(C223)</f>
        <v>71.50524456289902</v>
      </c>
      <c r="G223" s="2">
        <v>0.1</v>
      </c>
      <c r="H223" s="2">
        <f>SQRT((F223/C223)^2+(G223/D223)^2)*E223</f>
        <v>0.6081227164356124</v>
      </c>
      <c r="I223" s="1">
        <f>(H223/E223)*100</f>
        <v>1.4010728729926685</v>
      </c>
      <c r="K223" s="11">
        <v>1590</v>
      </c>
      <c r="L223" s="11">
        <v>160.4</v>
      </c>
      <c r="M223" s="11">
        <v>4855</v>
      </c>
      <c r="N223" s="11">
        <v>40</v>
      </c>
      <c r="O223" s="1">
        <f>M223/N223</f>
        <v>121.375</v>
      </c>
      <c r="P223" s="2">
        <f>SQRT(M223)</f>
        <v>69.67783004657937</v>
      </c>
      <c r="Q223" s="2">
        <v>0.01</v>
      </c>
      <c r="R223" s="2">
        <f>SQRT((P223/M223)^2+(Q223/N223)^2)*O223</f>
        <v>1.742210016950902</v>
      </c>
      <c r="S223" s="1">
        <f>(R223/O223)*100</f>
        <v>1.4353944526886937</v>
      </c>
      <c r="T223" s="1"/>
      <c r="X223" s="3">
        <f>A155</f>
        <v>1510</v>
      </c>
      <c r="Y223" s="3">
        <v>240</v>
      </c>
      <c r="Z223" s="4">
        <f>E155</f>
        <v>17.637814916438014</v>
      </c>
      <c r="AA223" s="4">
        <f>H155</f>
        <v>0.20979729119194815</v>
      </c>
      <c r="AB223" s="4">
        <f>E387</f>
        <v>455.5140186915888</v>
      </c>
      <c r="AC223" s="4">
        <f>H387</f>
        <v>4.025439312209065</v>
      </c>
      <c r="AE223" s="3">
        <f>K155</f>
        <v>1510</v>
      </c>
      <c r="AF223" s="3">
        <v>240</v>
      </c>
      <c r="AG223" s="4">
        <f>O155</f>
        <v>42.4014215603317</v>
      </c>
      <c r="AH223" s="4">
        <f>R155</f>
        <v>0.5989988747473108</v>
      </c>
      <c r="AI223" s="4">
        <f>O387</f>
        <v>5353.166666666667</v>
      </c>
      <c r="AJ223" s="4">
        <f>R387</f>
        <v>13.476755269562444</v>
      </c>
      <c r="AL223" s="5">
        <f>X223</f>
        <v>1510</v>
      </c>
      <c r="AM223" s="5">
        <v>240</v>
      </c>
      <c r="AN223" s="4">
        <f>(AB223-Z223)/Z223</f>
        <v>24.82598926509093</v>
      </c>
      <c r="AO223" s="4">
        <f>SQRT((SQRT(AC223^2+AA223^2)/(AB223-Z223))^2+(AA223/Z223)^2)*AN223</f>
        <v>0.37340430581851736</v>
      </c>
      <c r="AP223" s="4">
        <f>(AO223/AN223)*100</f>
        <v>1.504086309839745</v>
      </c>
      <c r="AR223" s="5">
        <f>AL223</f>
        <v>1510</v>
      </c>
      <c r="AS223" s="5">
        <v>240</v>
      </c>
      <c r="AT223" s="4">
        <f>(AI223-AG223)/AG223</f>
        <v>125.24969799773831</v>
      </c>
      <c r="AU223" s="4">
        <f>SQRT((SQRT(AJ223^2+AH223^2)/(AI223-AG223))^2+(AH223/AG223)^2)*AT223</f>
        <v>1.7977604111906451</v>
      </c>
      <c r="AV223" s="4">
        <f>(AU223/AT223)*100</f>
        <v>1.4353411145335522</v>
      </c>
    </row>
    <row r="224" spans="1:48" ht="12.75">
      <c r="A224" s="11">
        <v>1590</v>
      </c>
      <c r="B224" s="11">
        <v>179.1</v>
      </c>
      <c r="C224" s="11">
        <v>5012</v>
      </c>
      <c r="D224" s="11">
        <v>145.1</v>
      </c>
      <c r="E224" s="1">
        <f>C224/D224</f>
        <v>34.54169538249483</v>
      </c>
      <c r="F224" s="2">
        <f>SQRT(C224)</f>
        <v>70.79548008171143</v>
      </c>
      <c r="G224" s="2">
        <v>0.1</v>
      </c>
      <c r="H224" s="2">
        <f>SQRT((F224/C224)^2+(G224/D224)^2)*E224</f>
        <v>0.4884886000968856</v>
      </c>
      <c r="I224" s="1">
        <f>(H224/E224)*100</f>
        <v>1.4141998378702736</v>
      </c>
      <c r="K224" s="11">
        <v>1590</v>
      </c>
      <c r="L224" s="11">
        <v>180.6</v>
      </c>
      <c r="M224" s="11">
        <v>5276</v>
      </c>
      <c r="N224" s="11">
        <v>50</v>
      </c>
      <c r="O224" s="1">
        <f>M224/N224</f>
        <v>105.52</v>
      </c>
      <c r="P224" s="2">
        <f>SQRT(M224)</f>
        <v>72.63607918933951</v>
      </c>
      <c r="Q224" s="2">
        <v>0.01</v>
      </c>
      <c r="R224" s="2">
        <f>SQRT((P224/M224)^2+(Q224/N224)^2)*O224</f>
        <v>1.452874866881522</v>
      </c>
      <c r="S224" s="1">
        <f>(R224/O224)*100</f>
        <v>1.376871556938516</v>
      </c>
      <c r="T224" s="1"/>
      <c r="X224" s="3">
        <f>A156</f>
        <v>1520</v>
      </c>
      <c r="Y224" s="3">
        <f>80</f>
        <v>80</v>
      </c>
      <c r="Z224" s="4">
        <f>E156</f>
        <v>17.562849162011176</v>
      </c>
      <c r="AA224" s="4">
        <f>H156</f>
        <v>0.2477103191394001</v>
      </c>
      <c r="AB224" s="4">
        <f>E388</f>
        <v>3667.6288659793813</v>
      </c>
      <c r="AC224" s="4">
        <f>H388</f>
        <v>16.87852085913592</v>
      </c>
      <c r="AE224" s="3">
        <f>K156</f>
        <v>1520</v>
      </c>
      <c r="AF224" s="3">
        <f>80</f>
        <v>80</v>
      </c>
      <c r="AG224" s="4">
        <f>O156</f>
        <v>183.4471544715447</v>
      </c>
      <c r="AH224" s="4">
        <f>R156</f>
        <v>2.443219218899761</v>
      </c>
      <c r="AI224" s="4">
        <f>O388</f>
        <v>22721.266666666666</v>
      </c>
      <c r="AJ224" s="4">
        <f>R388</f>
        <v>28.543603990576667</v>
      </c>
      <c r="AL224" s="5">
        <f>X224</f>
        <v>1520</v>
      </c>
      <c r="AM224" s="5">
        <f>80</f>
        <v>80</v>
      </c>
      <c r="AN224" s="4">
        <f>(AB224-Z224)/Z224</f>
        <v>207.8288085917484</v>
      </c>
      <c r="AO224" s="4">
        <f>SQRT((SQRT(AC224^2+AA224^2)/(AB224-Z224))^2+(AA224/Z224)^2)*AN224</f>
        <v>3.0848167522532317</v>
      </c>
      <c r="AP224" s="4">
        <f>(AO224/AN224)*100</f>
        <v>1.4843066142543004</v>
      </c>
      <c r="AR224" s="5">
        <f>AL224</f>
        <v>1520</v>
      </c>
      <c r="AS224" s="5">
        <f>80</f>
        <v>80</v>
      </c>
      <c r="AT224" s="4">
        <f>(AI224-AG224)/AG224</f>
        <v>122.85728594220883</v>
      </c>
      <c r="AU224" s="4">
        <f>SQRT((SQRT(AJ224^2+AH224^2)/(AI224-AG224))^2+(AH224/AG224)^2)*AT224</f>
        <v>1.6436955163604439</v>
      </c>
      <c r="AV224" s="4">
        <f>(AU224/AT224)*100</f>
        <v>1.3378901411949033</v>
      </c>
    </row>
    <row r="225" spans="1:48" ht="12.75">
      <c r="A225" s="11">
        <v>1590</v>
      </c>
      <c r="B225" s="11">
        <v>199.5</v>
      </c>
      <c r="C225" s="11">
        <v>5009</v>
      </c>
      <c r="D225" s="11">
        <v>171.9</v>
      </c>
      <c r="E225" s="1">
        <f>C225/D225</f>
        <v>29.139034322280395</v>
      </c>
      <c r="F225" s="2">
        <f>SQRT(C225)</f>
        <v>70.77428911688199</v>
      </c>
      <c r="G225" s="2">
        <v>0.1</v>
      </c>
      <c r="H225" s="2">
        <f>SQRT((F225/C225)^2+(G225/D225)^2)*E225</f>
        <v>0.41206660275064133</v>
      </c>
      <c r="I225" s="1">
        <f>(H225/E225)*100</f>
        <v>1.414139529104317</v>
      </c>
      <c r="K225" s="11">
        <v>1590</v>
      </c>
      <c r="L225" s="11">
        <v>200.7</v>
      </c>
      <c r="M225" s="11">
        <v>5658</v>
      </c>
      <c r="N225" s="11">
        <v>60</v>
      </c>
      <c r="O225" s="1">
        <f>M225/N225</f>
        <v>94.3</v>
      </c>
      <c r="P225" s="2">
        <f>SQRT(M225)</f>
        <v>75.21967827636595</v>
      </c>
      <c r="Q225" s="2">
        <v>0.01</v>
      </c>
      <c r="R225" s="2">
        <f>SQRT((P225/M225)^2+(Q225/N225)^2)*O225</f>
        <v>1.2537598176196976</v>
      </c>
      <c r="S225" s="1">
        <f>(R225/O225)*100</f>
        <v>1.3295438150792127</v>
      </c>
      <c r="T225" s="1"/>
      <c r="X225" s="3">
        <f>A157</f>
        <v>1520</v>
      </c>
      <c r="Y225" s="3">
        <f>100</f>
        <v>100</v>
      </c>
      <c r="Z225" s="4">
        <f>E157</f>
        <v>18.51946162240815</v>
      </c>
      <c r="AA225" s="4">
        <f>H157</f>
        <v>0.2596408649032801</v>
      </c>
      <c r="AB225" s="4">
        <f>E389</f>
        <v>4715.232273838631</v>
      </c>
      <c r="AC225" s="4">
        <f>H389</f>
        <v>15.754283120030975</v>
      </c>
      <c r="AE225" s="3">
        <f>K157</f>
        <v>1520</v>
      </c>
      <c r="AF225" s="3">
        <f>100</f>
        <v>100</v>
      </c>
      <c r="AG225" s="4">
        <f>O157</f>
        <v>142.85714285714286</v>
      </c>
      <c r="AH225" s="4">
        <f>R157</f>
        <v>2.0106848571685387</v>
      </c>
      <c r="AI225" s="4">
        <f>O389</f>
        <v>17315.466666666667</v>
      </c>
      <c r="AJ225" s="4">
        <f>R389</f>
        <v>24.708220372725357</v>
      </c>
      <c r="AL225" s="5">
        <f>X225</f>
        <v>1520</v>
      </c>
      <c r="AM225" s="5">
        <f>100</f>
        <v>100</v>
      </c>
      <c r="AN225" s="4">
        <f>(AB225-Z225)/Z225</f>
        <v>253.60957613008043</v>
      </c>
      <c r="AO225" s="4">
        <f>SQRT((SQRT(AC225^2+AA225^2)/(AB225-Z225))^2+(AA225/Z225)^2)*AN225</f>
        <v>3.6559552685903647</v>
      </c>
      <c r="AP225" s="4">
        <f>(AO225/AN225)*100</f>
        <v>1.441568305257987</v>
      </c>
      <c r="AR225" s="5">
        <f>AL225</f>
        <v>1520</v>
      </c>
      <c r="AS225" s="5">
        <f>100</f>
        <v>100</v>
      </c>
      <c r="AT225" s="4">
        <f>(AI225-AG225)/AG225</f>
        <v>120.20826666666667</v>
      </c>
      <c r="AU225" s="4">
        <f>SQRT((SQRT(AJ225^2+AH225^2)/(AI225-AG225))^2+(AH225/AG225)^2)*AT225</f>
        <v>1.7007822677187294</v>
      </c>
      <c r="AV225" s="4">
        <f>(AU225/AT225)*100</f>
        <v>1.414862983121568</v>
      </c>
    </row>
    <row r="226" spans="1:48" ht="12.75">
      <c r="A226" s="11">
        <v>1590</v>
      </c>
      <c r="B226" s="11">
        <v>220.7</v>
      </c>
      <c r="C226" s="11">
        <v>5058</v>
      </c>
      <c r="D226" s="11">
        <v>195.9</v>
      </c>
      <c r="E226" s="1">
        <f>C226/D226</f>
        <v>25.81929555895865</v>
      </c>
      <c r="F226" s="2">
        <f>SQRT(C226)</f>
        <v>71.11961754677819</v>
      </c>
      <c r="G226" s="2">
        <v>0.1</v>
      </c>
      <c r="H226" s="2">
        <f>SQRT((F226/C226)^2+(G226/D226)^2)*E226</f>
        <v>0.363279578118542</v>
      </c>
      <c r="I226" s="1">
        <f>(H226/E226)*100</f>
        <v>1.407008093187473</v>
      </c>
      <c r="K226" s="11">
        <v>1590</v>
      </c>
      <c r="L226" s="11">
        <v>220.6</v>
      </c>
      <c r="M226" s="11">
        <v>4829</v>
      </c>
      <c r="N226" s="11">
        <v>60</v>
      </c>
      <c r="O226" s="1">
        <f>M226/N226</f>
        <v>80.48333333333333</v>
      </c>
      <c r="P226" s="2">
        <f>SQRT(M226)</f>
        <v>69.49100661236676</v>
      </c>
      <c r="Q226" s="2">
        <v>0.01</v>
      </c>
      <c r="R226" s="2">
        <f>SQRT((P226/M226)^2+(Q226/N226)^2)*O226</f>
        <v>1.1582611196548094</v>
      </c>
      <c r="S226" s="1">
        <f>(R226/O226)*100</f>
        <v>1.4391316458746855</v>
      </c>
      <c r="T226" s="1"/>
      <c r="X226" s="3">
        <f>A158</f>
        <v>1520</v>
      </c>
      <c r="Y226" s="3">
        <f>120</f>
        <v>120</v>
      </c>
      <c r="Z226" s="4">
        <f>E158</f>
        <v>20.498052879688462</v>
      </c>
      <c r="AA226" s="4">
        <f>H158</f>
        <v>0.20501333291096474</v>
      </c>
      <c r="AB226" s="4">
        <f>E390</f>
        <v>3389.8767605633802</v>
      </c>
      <c r="AC226" s="4">
        <f>H390</f>
        <v>9.76212382664366</v>
      </c>
      <c r="AE226" s="3">
        <f>K158</f>
        <v>1520</v>
      </c>
      <c r="AF226" s="3">
        <f>120</f>
        <v>120</v>
      </c>
      <c r="AG226" s="4">
        <f>O158</f>
        <v>120.60721969878078</v>
      </c>
      <c r="AH226" s="4">
        <f>R158</f>
        <v>1.6982644600046026</v>
      </c>
      <c r="AI226" s="4">
        <f>O390</f>
        <v>13888.266666666666</v>
      </c>
      <c r="AJ226" s="4">
        <f>R390</f>
        <v>22.008493186354833</v>
      </c>
      <c r="AL226" s="5">
        <f>X226</f>
        <v>1520</v>
      </c>
      <c r="AM226" s="5">
        <f>120</f>
        <v>120</v>
      </c>
      <c r="AN226" s="4">
        <f>(AB226-Z226)/Z226</f>
        <v>164.375549592928</v>
      </c>
      <c r="AO226" s="4">
        <f>SQRT((SQRT(AC226^2+AA226^2)/(AB226-Z226))^2+(AA226/Z226)^2)*AN226</f>
        <v>1.7116388845204955</v>
      </c>
      <c r="AP226" s="4">
        <f>(AO226/AN226)*100</f>
        <v>1.0412977409105717</v>
      </c>
      <c r="AR226" s="5">
        <f>AL226</f>
        <v>1520</v>
      </c>
      <c r="AS226" s="5">
        <f>120</f>
        <v>120</v>
      </c>
      <c r="AT226" s="4">
        <f>(AI226-AG226)/AG226</f>
        <v>114.15286316484968</v>
      </c>
      <c r="AU226" s="4">
        <f>SQRT((SQRT(AJ226^2+AH226^2)/(AI226-AG226))^2+(AH226/AG226)^2)*AT226</f>
        <v>1.6177673168079878</v>
      </c>
      <c r="AV226" s="4">
        <f>(AU226/AT226)*100</f>
        <v>1.4171938153419317</v>
      </c>
    </row>
    <row r="227" spans="1:48" ht="12.75">
      <c r="A227" s="11">
        <v>1590</v>
      </c>
      <c r="B227" s="11">
        <v>240.8</v>
      </c>
      <c r="C227" s="11">
        <v>5009</v>
      </c>
      <c r="D227" s="11">
        <v>215.1</v>
      </c>
      <c r="E227" s="1">
        <f>C227/D227</f>
        <v>23.286843328684334</v>
      </c>
      <c r="F227" s="2">
        <f>SQRT(C227)</f>
        <v>70.77428911688199</v>
      </c>
      <c r="G227" s="2">
        <v>0.1</v>
      </c>
      <c r="H227" s="2">
        <f>SQRT((F227/C227)^2+(G227/D227)^2)*E227</f>
        <v>0.3292077595047592</v>
      </c>
      <c r="I227" s="1">
        <f>(H227/E227)*100</f>
        <v>1.413707108594005</v>
      </c>
      <c r="K227" s="11">
        <v>1590</v>
      </c>
      <c r="L227" s="11">
        <v>240.3</v>
      </c>
      <c r="M227" s="11">
        <v>4945</v>
      </c>
      <c r="N227" s="11">
        <v>70</v>
      </c>
      <c r="O227" s="1">
        <f>M227/N227</f>
        <v>70.64285714285714</v>
      </c>
      <c r="P227" s="2">
        <f>SQRT(M227)</f>
        <v>70.32069396699666</v>
      </c>
      <c r="Q227" s="2">
        <v>0.01</v>
      </c>
      <c r="R227" s="2">
        <f>SQRT((P227/M227)^2+(Q227/N227)^2)*O227</f>
        <v>1.0046320314613044</v>
      </c>
      <c r="S227" s="1">
        <f>(R227/O227)*100</f>
        <v>1.422128254849167</v>
      </c>
      <c r="T227" s="1"/>
      <c r="X227" s="3">
        <f>A159</f>
        <v>1520</v>
      </c>
      <c r="Y227" s="3">
        <v>140</v>
      </c>
      <c r="Z227" s="4">
        <f>E159</f>
        <v>22.559765448804693</v>
      </c>
      <c r="AA227" s="4">
        <f>H159</f>
        <v>0.22562119750631945</v>
      </c>
      <c r="AB227" s="4">
        <f>E391</f>
        <v>2474</v>
      </c>
      <c r="AC227" s="4">
        <f>H391</f>
        <v>10.005209892850823</v>
      </c>
      <c r="AE227" s="3">
        <f>K159</f>
        <v>1520</v>
      </c>
      <c r="AF227" s="3">
        <v>140</v>
      </c>
      <c r="AG227" s="4">
        <f>O159</f>
        <v>100.52</v>
      </c>
      <c r="AH227" s="4">
        <f>R159</f>
        <v>1.4180282686942456</v>
      </c>
      <c r="AI227" s="4">
        <f>O391</f>
        <v>11493.866666666667</v>
      </c>
      <c r="AJ227" s="4">
        <f>R391</f>
        <v>19.945116280408406</v>
      </c>
      <c r="AL227" s="5">
        <f>X227</f>
        <v>1520</v>
      </c>
      <c r="AM227" s="5">
        <v>140</v>
      </c>
      <c r="AN227" s="4">
        <f>(AB227-Z227)/Z227</f>
        <v>108.66426072178345</v>
      </c>
      <c r="AO227" s="4">
        <f>SQRT((SQRT(AC227^2+AA227^2)/(AB227-Z227))^2+(AA227/Z227)^2)*AN227</f>
        <v>1.173809643380491</v>
      </c>
      <c r="AP227" s="4">
        <f>(AO227/AN227)*100</f>
        <v>1.0802168400020988</v>
      </c>
      <c r="AR227" s="5">
        <f>AL227</f>
        <v>1520</v>
      </c>
      <c r="AS227" s="5">
        <v>140</v>
      </c>
      <c r="AT227" s="4">
        <f>(AI227-AG227)/AG227</f>
        <v>113.34407746385462</v>
      </c>
      <c r="AU227" s="4">
        <f>SQRT((SQRT(AJ227^2+AH227^2)/(AI227-AG227))^2+(AH227/AG227)^2)*AT227</f>
        <v>1.6112626950287037</v>
      </c>
      <c r="AV227" s="4">
        <f>(AU227/AT227)*100</f>
        <v>1.421567611719752</v>
      </c>
    </row>
    <row r="228" spans="24:48" ht="12.75">
      <c r="X228" s="3">
        <f>A160</f>
        <v>1520</v>
      </c>
      <c r="Y228" s="3">
        <v>160</v>
      </c>
      <c r="Z228" s="4">
        <f>E160</f>
        <v>26.18848167539267</v>
      </c>
      <c r="AA228" s="4">
        <f>H160</f>
        <v>0.26192219135760714</v>
      </c>
      <c r="AB228" s="4">
        <f>E392</f>
        <v>1802.5229357798164</v>
      </c>
      <c r="AC228" s="4">
        <f>H392</f>
        <v>7.644220128299473</v>
      </c>
      <c r="AE228" s="3">
        <f>K160</f>
        <v>1520</v>
      </c>
      <c r="AF228" s="3">
        <v>160</v>
      </c>
      <c r="AG228" s="4">
        <f>O160</f>
        <v>84.56093038934772</v>
      </c>
      <c r="AH228" s="4">
        <f>R160</f>
        <v>1.1939294070014004</v>
      </c>
      <c r="AI228" s="4">
        <f>O392</f>
        <v>10355.366666666667</v>
      </c>
      <c r="AJ228" s="4">
        <f>R392</f>
        <v>18.896923967205502</v>
      </c>
      <c r="AL228" s="5">
        <f>X228</f>
        <v>1520</v>
      </c>
      <c r="AM228" s="5">
        <v>160</v>
      </c>
      <c r="AN228" s="4">
        <f>(AB228-Z228)/Z228</f>
        <v>67.8288446089454</v>
      </c>
      <c r="AO228" s="4">
        <f>SQRT((SQRT(AC228^2+AA228^2)/(AB228-Z228))^2+(AA228/Z228)^2)*AN228</f>
        <v>0.7385849820832985</v>
      </c>
      <c r="AP228" s="4">
        <f>(AO228/AN228)*100</f>
        <v>1.0888951246943286</v>
      </c>
      <c r="AR228" s="5">
        <f>AL228</f>
        <v>1520</v>
      </c>
      <c r="AS228" s="5">
        <v>160</v>
      </c>
      <c r="AT228" s="4">
        <f>(AI228-AG228)/AG228</f>
        <v>121.46041545412265</v>
      </c>
      <c r="AU228" s="4">
        <f>SQRT((SQRT(AJ228^2+AH228^2)/(AI228-AG228))^2+(AH228/AG228)^2)*AT228</f>
        <v>1.7294757854021083</v>
      </c>
      <c r="AV228" s="4">
        <f>(AU228/AT228)*100</f>
        <v>1.423900765476433</v>
      </c>
    </row>
    <row r="229" spans="24:48" ht="12.75">
      <c r="X229" s="3">
        <f>A161</f>
        <v>1521</v>
      </c>
      <c r="Y229" s="3">
        <v>180</v>
      </c>
      <c r="Z229" s="4">
        <f>E161</f>
        <v>32.38647342995169</v>
      </c>
      <c r="AA229" s="4">
        <f>H161</f>
        <v>0.32313009151968014</v>
      </c>
      <c r="AB229" s="4">
        <f>E393</f>
        <v>1294.7679324894516</v>
      </c>
      <c r="AC229" s="4">
        <f>H393</f>
        <v>5.897227914973573</v>
      </c>
      <c r="AE229" s="3">
        <f>K161</f>
        <v>1520</v>
      </c>
      <c r="AF229" s="3">
        <v>180</v>
      </c>
      <c r="AG229" s="4">
        <f>O161</f>
        <v>71.95864608412407</v>
      </c>
      <c r="AH229" s="4">
        <f>R161</f>
        <v>1.009556232632289</v>
      </c>
      <c r="AI229" s="4">
        <f>O393</f>
        <v>8905.233333333334</v>
      </c>
      <c r="AJ229" s="4">
        <f>R393</f>
        <v>17.482922399749963</v>
      </c>
      <c r="AL229" s="5">
        <f>X229</f>
        <v>1521</v>
      </c>
      <c r="AM229" s="5">
        <v>180</v>
      </c>
      <c r="AN229" s="4">
        <f>(AB229-Z229)/Z229</f>
        <v>38.978663786592556</v>
      </c>
      <c r="AO229" s="4">
        <f>SQRT((SQRT(AC229^2+AA229^2)/(AB229-Z229))^2+(AA229/Z229)^2)*AN229</f>
        <v>0.429535978789653</v>
      </c>
      <c r="AP229" s="4">
        <f>(AO229/AN229)*100</f>
        <v>1.1019771769020978</v>
      </c>
      <c r="AR229" s="5">
        <f>AL229</f>
        <v>1521</v>
      </c>
      <c r="AS229" s="5">
        <v>180</v>
      </c>
      <c r="AT229" s="4">
        <f>(AI229-AG229)/AG229</f>
        <v>122.75487613986748</v>
      </c>
      <c r="AU229" s="4">
        <f>SQRT((SQRT(AJ229^2+AH229^2)/(AI229-AG229))^2+(AH229/AG229)^2)*AT229</f>
        <v>1.7393202914500907</v>
      </c>
      <c r="AV229" s="4">
        <f>(AU229/AT229)*100</f>
        <v>1.4169052555340458</v>
      </c>
    </row>
    <row r="230" spans="24:48" ht="12.75">
      <c r="X230" s="3">
        <f>A162</f>
        <v>1521</v>
      </c>
      <c r="Y230" s="3">
        <v>200</v>
      </c>
      <c r="Z230" s="4">
        <f>E162</f>
        <v>40.1764941837144</v>
      </c>
      <c r="AA230" s="4">
        <f>H162</f>
        <v>0.40176726276293573</v>
      </c>
      <c r="AB230" s="4">
        <f>E394</f>
        <v>966.4827586206897</v>
      </c>
      <c r="AC230" s="4">
        <f>H394</f>
        <v>10.53952173115898</v>
      </c>
      <c r="AE230" s="3">
        <f>K162</f>
        <v>1520</v>
      </c>
      <c r="AF230" s="3">
        <v>200</v>
      </c>
      <c r="AG230" s="4">
        <f>O162</f>
        <v>60.050191204588906</v>
      </c>
      <c r="AH230" s="4">
        <f>R162</f>
        <v>0.8471531768930557</v>
      </c>
      <c r="AI230" s="4">
        <f>O394</f>
        <v>7706</v>
      </c>
      <c r="AJ230" s="4">
        <f>R394</f>
        <v>16.231596197266338</v>
      </c>
      <c r="AL230" s="5">
        <f>X230</f>
        <v>1521</v>
      </c>
      <c r="AM230" s="5">
        <v>200</v>
      </c>
      <c r="AN230" s="4">
        <f>(AB230-Z230)/Z230</f>
        <v>23.055925691307703</v>
      </c>
      <c r="AO230" s="4">
        <f>SQRT((SQRT(AC230^2+AA230^2)/(AB230-Z230))^2+(AA230/Z230)^2)*AN230</f>
        <v>0.3493930489020531</v>
      </c>
      <c r="AP230" s="4">
        <f>(AO230/AN230)*100</f>
        <v>1.5154154015762529</v>
      </c>
      <c r="AR230" s="5">
        <f>AL230</f>
        <v>1521</v>
      </c>
      <c r="AS230" s="5">
        <v>200</v>
      </c>
      <c r="AT230" s="4">
        <f>(AI230-AG230)/AG230</f>
        <v>127.32598606965175</v>
      </c>
      <c r="AU230" s="4">
        <f>SQRT((SQRT(AJ230^2+AH230^2)/(AI230-AG230))^2+(AH230/AG230)^2)*AT230</f>
        <v>1.81651947179234</v>
      </c>
      <c r="AV230" s="4">
        <f>(AU230/AT230)*100</f>
        <v>1.42666829283273</v>
      </c>
    </row>
    <row r="231" spans="24:48" ht="12.75">
      <c r="X231" s="3">
        <f>A163</f>
        <v>1521</v>
      </c>
      <c r="Y231" s="3">
        <v>220</v>
      </c>
      <c r="Z231" s="4">
        <f>E163</f>
        <v>60.313064419024684</v>
      </c>
      <c r="AA231" s="4">
        <f>H163</f>
        <v>0.6036816055740968</v>
      </c>
      <c r="AB231" s="4">
        <f>E395</f>
        <v>718.7179487179487</v>
      </c>
      <c r="AC231" s="4">
        <f>H395</f>
        <v>5.323751225031979</v>
      </c>
      <c r="AE231" s="3">
        <f>K163</f>
        <v>1520</v>
      </c>
      <c r="AF231" s="3">
        <v>220</v>
      </c>
      <c r="AG231" s="4">
        <f>O163</f>
        <v>51.75889136544239</v>
      </c>
      <c r="AH231" s="4">
        <f>R163</f>
        <v>0.7082467137964967</v>
      </c>
      <c r="AI231" s="4">
        <f>O395</f>
        <v>6660.833333333333</v>
      </c>
      <c r="AJ231" s="4">
        <f>R395</f>
        <v>15.065105747663093</v>
      </c>
      <c r="AL231" s="5">
        <f>X231</f>
        <v>1521</v>
      </c>
      <c r="AM231" s="5">
        <v>220</v>
      </c>
      <c r="AN231" s="4">
        <f>(AB231-Z231)/Z231</f>
        <v>10.916455508290206</v>
      </c>
      <c r="AO231" s="4">
        <f>SQRT((SQRT(AC231^2+AA231^2)/(AB231-Z231))^2+(AA231/Z231)^2)*AN231</f>
        <v>0.14081979652124435</v>
      </c>
      <c r="AP231" s="4">
        <f>(AO231/AN231)*100</f>
        <v>1.289977286256538</v>
      </c>
      <c r="AR231" s="5">
        <f>AL231</f>
        <v>1521</v>
      </c>
      <c r="AS231" s="5">
        <v>220</v>
      </c>
      <c r="AT231" s="4">
        <f>(AI231-AG231)/AG231</f>
        <v>127.6896445734257</v>
      </c>
      <c r="AU231" s="4">
        <f>SQRT((SQRT(AJ231^2+AH231^2)/(AI231-AG231))^2+(AH231/AG231)^2)*AT231</f>
        <v>1.771381046805513</v>
      </c>
      <c r="AV231" s="4">
        <f>(AU231/AT231)*100</f>
        <v>1.387255053237235</v>
      </c>
    </row>
    <row r="232" spans="24:48" ht="12.75">
      <c r="X232" s="3">
        <f>A164</f>
        <v>1521</v>
      </c>
      <c r="Y232" s="3">
        <v>240</v>
      </c>
      <c r="Z232" s="4">
        <f>E164</f>
        <v>85.14431239388794</v>
      </c>
      <c r="AA232" s="4">
        <f>H164</f>
        <v>0.8532357488674707</v>
      </c>
      <c r="AB232" s="4">
        <f>E396</f>
        <v>531.3414634146342</v>
      </c>
      <c r="AC232" s="4">
        <f>H396</f>
        <v>4.338623256068868</v>
      </c>
      <c r="AE232" s="3">
        <f>K164</f>
        <v>1520</v>
      </c>
      <c r="AF232" s="3">
        <v>240</v>
      </c>
      <c r="AG232" s="4">
        <f>O164</f>
        <v>45.02246181491465</v>
      </c>
      <c r="AH232" s="4">
        <f>R164</f>
        <v>0.6360273932087418</v>
      </c>
      <c r="AI232" s="4">
        <f>O396</f>
        <v>5810.733333333334</v>
      </c>
      <c r="AJ232" s="4">
        <f>R396</f>
        <v>14.051431804747047</v>
      </c>
      <c r="AL232" s="5">
        <f>X232</f>
        <v>1521</v>
      </c>
      <c r="AM232" s="5">
        <v>240</v>
      </c>
      <c r="AN232" s="4">
        <f>(AB232-Z232)/Z232</f>
        <v>5.240480996036282</v>
      </c>
      <c r="AO232" s="4">
        <f>SQRT((SQRT(AC232^2+AA232^2)/(AB232-Z232))^2+(AA232/Z232)^2)*AN232</f>
        <v>0.07385653162998515</v>
      </c>
      <c r="AP232" s="4">
        <f>(AO232/AN232)*100</f>
        <v>1.4093464261362205</v>
      </c>
      <c r="AR232" s="5">
        <f>AL232</f>
        <v>1521</v>
      </c>
      <c r="AS232" s="5">
        <v>240</v>
      </c>
      <c r="AT232" s="4">
        <f>(AI232-AG232)/AG232</f>
        <v>128.0629854320495</v>
      </c>
      <c r="AU232" s="4">
        <f>SQRT((SQRT(AJ232^2+AH232^2)/(AI232-AG232))^2+(AH232/AG232)^2)*AT232</f>
        <v>1.8359092331733768</v>
      </c>
      <c r="AV232" s="4">
        <f>(AU232/AT232)*100</f>
        <v>1.4335986522409432</v>
      </c>
    </row>
    <row r="233" spans="1:48" ht="12.75">
      <c r="A233" s="8" t="s">
        <v>26</v>
      </c>
      <c r="B233" s="8"/>
      <c r="C233" s="8"/>
      <c r="D233" s="8"/>
      <c r="E233" s="8"/>
      <c r="K233" s="8" t="s">
        <v>27</v>
      </c>
      <c r="L233" s="8"/>
      <c r="M233" s="8"/>
      <c r="N233" s="8"/>
      <c r="O233" s="8"/>
      <c r="X233" s="3">
        <f>A165</f>
        <v>1530</v>
      </c>
      <c r="Y233" s="3">
        <f>80</f>
        <v>80</v>
      </c>
      <c r="Z233" s="4">
        <f>E165</f>
        <v>88.381601362862</v>
      </c>
      <c r="AA233" s="4">
        <f>H165</f>
        <v>1.2362519476057567</v>
      </c>
      <c r="AB233" s="4">
        <f>E397</f>
        <v>7165.6</v>
      </c>
      <c r="AC233" s="4">
        <f>H397</f>
        <v>52.53325861246801</v>
      </c>
      <c r="AE233" s="3">
        <f>K165</f>
        <v>1530</v>
      </c>
      <c r="AF233" s="3">
        <f>80</f>
        <v>80</v>
      </c>
      <c r="AG233" s="4">
        <f>O165</f>
        <v>191.22635355512068</v>
      </c>
      <c r="AH233" s="4">
        <f>R165</f>
        <v>2.4981769046736315</v>
      </c>
      <c r="AI233" s="4">
        <f>O397</f>
        <v>24016.333333333332</v>
      </c>
      <c r="AJ233" s="4">
        <f>R397</f>
        <v>29.404618433122554</v>
      </c>
      <c r="AL233" s="5">
        <f>X233</f>
        <v>1530</v>
      </c>
      <c r="AM233" s="5">
        <f>80</f>
        <v>80</v>
      </c>
      <c r="AN233" s="4">
        <f>(AB233-Z233)/Z233</f>
        <v>80.07569776407095</v>
      </c>
      <c r="AO233" s="4">
        <f>SQRT((SQRT(AC233^2+AA233^2)/(AB233-Z233))^2+(AA233/Z233)^2)*AN233</f>
        <v>1.2680920739324206</v>
      </c>
      <c r="AP233" s="4">
        <f>(AO233/AN233)*100</f>
        <v>1.5836166394311446</v>
      </c>
      <c r="AR233" s="5">
        <f>AL233</f>
        <v>1530</v>
      </c>
      <c r="AS233" s="5">
        <f>80</f>
        <v>80</v>
      </c>
      <c r="AT233" s="4">
        <f>(AI233-AG233)/AG233</f>
        <v>124.59112740917618</v>
      </c>
      <c r="AU233" s="4">
        <f>SQRT((SQRT(AJ233^2+AH233^2)/(AI233-AG233))^2+(AH233/AG233)^2)*AT233</f>
        <v>1.6349552773531122</v>
      </c>
      <c r="AV233" s="4">
        <f>(AU233/AT233)*100</f>
        <v>1.3122565878898187</v>
      </c>
    </row>
    <row r="234" spans="1:48" ht="12.75">
      <c r="A234" s="1" t="s">
        <v>3</v>
      </c>
      <c r="B234" s="1" t="s">
        <v>25</v>
      </c>
      <c r="C234" s="1" t="s">
        <v>28</v>
      </c>
      <c r="D234" s="11" t="s">
        <v>29</v>
      </c>
      <c r="E234" s="1" t="s">
        <v>7</v>
      </c>
      <c r="F234" s="10" t="s">
        <v>8</v>
      </c>
      <c r="G234" s="6" t="s">
        <v>9</v>
      </c>
      <c r="H234" s="6" t="s">
        <v>10</v>
      </c>
      <c r="I234" s="1" t="s">
        <v>11</v>
      </c>
      <c r="K234" s="1" t="s">
        <v>3</v>
      </c>
      <c r="L234" s="1" t="s">
        <v>25</v>
      </c>
      <c r="M234" s="1" t="s">
        <v>28</v>
      </c>
      <c r="N234" s="11" t="s">
        <v>29</v>
      </c>
      <c r="O234" s="1" t="s">
        <v>7</v>
      </c>
      <c r="P234" s="10" t="s">
        <v>8</v>
      </c>
      <c r="Q234" s="6" t="s">
        <v>9</v>
      </c>
      <c r="R234" s="6" t="s">
        <v>10</v>
      </c>
      <c r="S234" s="1" t="s">
        <v>11</v>
      </c>
      <c r="T234" s="1"/>
      <c r="X234" s="3">
        <f>A166</f>
        <v>1530</v>
      </c>
      <c r="Y234" s="3">
        <f>100</f>
        <v>100</v>
      </c>
      <c r="Z234" s="4">
        <f>E166</f>
        <v>61.606280193236714</v>
      </c>
      <c r="AA234" s="4">
        <f>H166</f>
        <v>0.865778905932237</v>
      </c>
      <c r="AB234" s="4">
        <f>E398</f>
        <v>5100.345489443378</v>
      </c>
      <c r="AC234" s="4">
        <f>H398</f>
        <v>13.918700299518092</v>
      </c>
      <c r="AE234" s="3">
        <f>K166</f>
        <v>1530</v>
      </c>
      <c r="AF234" s="3">
        <f>100</f>
        <v>100</v>
      </c>
      <c r="AG234" s="4">
        <f>O166</f>
        <v>153.55291247331505</v>
      </c>
      <c r="AH234" s="4">
        <f>R166</f>
        <v>2.164511937164525</v>
      </c>
      <c r="AI234" s="4">
        <f>O398</f>
        <v>18252.6</v>
      </c>
      <c r="AJ234" s="4">
        <f>R398</f>
        <v>25.405461807257115</v>
      </c>
      <c r="AL234" s="5">
        <f>X234</f>
        <v>1530</v>
      </c>
      <c r="AM234" s="5">
        <f>100</f>
        <v>100</v>
      </c>
      <c r="AN234" s="4">
        <f>(AB234-Z234)/Z234</f>
        <v>81.7893759117647</v>
      </c>
      <c r="AO234" s="4">
        <f>SQRT((SQRT(AC234^2+AA234^2)/(AB234-Z234))^2+(AA234/Z234)^2)*AN234</f>
        <v>1.1714986619112455</v>
      </c>
      <c r="AP234" s="4">
        <f>(AO234/AN234)*100</f>
        <v>1.432335983557414</v>
      </c>
      <c r="AR234" s="5">
        <f>AL234</f>
        <v>1530</v>
      </c>
      <c r="AS234" s="5">
        <f>100</f>
        <v>100</v>
      </c>
      <c r="AT234" s="4">
        <f>(AI234-AG234)/AG234</f>
        <v>117.86847149950346</v>
      </c>
      <c r="AU234" s="4">
        <f>SQRT((SQRT(AJ234^2+AH234^2)/(AI234-AG234))^2+(AH234/AG234)^2)*AT234</f>
        <v>1.669773994145699</v>
      </c>
      <c r="AV234" s="4">
        <f>(AU234/AT234)*100</f>
        <v>1.4166417642505302</v>
      </c>
    </row>
    <row r="235" spans="1:48" ht="12.75">
      <c r="A235" s="11">
        <v>1350</v>
      </c>
      <c r="B235" s="1">
        <v>80.5</v>
      </c>
      <c r="C235" s="1">
        <v>17559</v>
      </c>
      <c r="D235" s="11">
        <v>11.2</v>
      </c>
      <c r="E235" s="1">
        <f>C235/D235</f>
        <v>1567.7678571428573</v>
      </c>
      <c r="F235" s="2">
        <f>SQRT(C235)</f>
        <v>132.51037695214666</v>
      </c>
      <c r="G235" s="2">
        <v>0.1</v>
      </c>
      <c r="H235" s="2">
        <f>SQRT((F235/C235)^2+(G235/D235)^2)*E235</f>
        <v>18.328154340822216</v>
      </c>
      <c r="I235" s="1">
        <f>(H235/E235)*100</f>
        <v>1.1690604739290893</v>
      </c>
      <c r="K235" s="11">
        <v>1350</v>
      </c>
      <c r="L235" s="11">
        <v>240.2</v>
      </c>
      <c r="M235" s="11">
        <v>10001</v>
      </c>
      <c r="N235" s="11">
        <v>57.2</v>
      </c>
      <c r="O235" s="1">
        <f>M235/N235</f>
        <v>174.84265734265733</v>
      </c>
      <c r="P235" s="2">
        <f>SQRT(M235)</f>
        <v>100.00499987500625</v>
      </c>
      <c r="Q235" s="2">
        <v>0.01</v>
      </c>
      <c r="R235" s="2">
        <f>SQRT((P235/M235)^2+(Q235/N235)^2)*O235</f>
        <v>1.748606344762745</v>
      </c>
      <c r="S235" s="1">
        <f>(R235/O235)*100</f>
        <v>1.000102818922398</v>
      </c>
      <c r="T235" s="1"/>
      <c r="X235" s="3">
        <f>A167</f>
        <v>1530</v>
      </c>
      <c r="Y235" s="3">
        <f>120</f>
        <v>120</v>
      </c>
      <c r="Z235" s="4">
        <f>E167</f>
        <v>44.08510638297872</v>
      </c>
      <c r="AA235" s="4">
        <f>H167</f>
        <v>0.560033832701501</v>
      </c>
      <c r="AB235" s="4">
        <f>E399</f>
        <v>3712.578125</v>
      </c>
      <c r="AC235" s="4">
        <f>H399</f>
        <v>11.184371482544334</v>
      </c>
      <c r="AE235" s="3">
        <f>K167</f>
        <v>1530</v>
      </c>
      <c r="AF235" s="3">
        <f>120</f>
        <v>120</v>
      </c>
      <c r="AG235" s="4">
        <f>O167</f>
        <v>124.86917518066284</v>
      </c>
      <c r="AH235" s="4">
        <f>R167</f>
        <v>1.7642519211513263</v>
      </c>
      <c r="AI235" s="4" t="str">
        <f>O399</f>
        <v>***</v>
      </c>
      <c r="AJ235" s="4" t="e">
        <f>R399</f>
        <v>#VALUE!</v>
      </c>
      <c r="AL235" s="5">
        <f>X235</f>
        <v>1530</v>
      </c>
      <c r="AM235" s="5">
        <f>120</f>
        <v>120</v>
      </c>
      <c r="AN235" s="4">
        <f>(AB235-Z235)/Z235</f>
        <v>83.21388604005791</v>
      </c>
      <c r="AO235" s="4">
        <f>SQRT((SQRT(AC235^2+AA235^2)/(AB235-Z235))^2+(AA235/Z235)^2)*AN235</f>
        <v>1.0871964247049695</v>
      </c>
      <c r="AP235" s="4">
        <f>(AO235/AN235)*100</f>
        <v>1.3065084163736922</v>
      </c>
      <c r="AR235" s="5">
        <f>AL235</f>
        <v>1530</v>
      </c>
      <c r="AS235" s="5">
        <f>120</f>
        <v>120</v>
      </c>
      <c r="AT235" s="4" t="e">
        <f>(AI235-AG235)/AG235</f>
        <v>#VALUE!</v>
      </c>
      <c r="AU235" s="4" t="e">
        <f>SQRT((SQRT(AJ235^2+AH235^2)/(AI235-AG235))^2+(AH235/AG235)^2)*AT235</f>
        <v>#VALUE!</v>
      </c>
      <c r="AV235" s="4" t="e">
        <f>(AU235/AT235)*100</f>
        <v>#VALUE!</v>
      </c>
    </row>
    <row r="236" spans="1:48" ht="12.75">
      <c r="A236" s="11">
        <v>1350</v>
      </c>
      <c r="B236" s="1">
        <v>99.3</v>
      </c>
      <c r="C236" s="1">
        <v>10187</v>
      </c>
      <c r="D236" s="11">
        <v>13.1</v>
      </c>
      <c r="E236" s="1">
        <f>C236/D236</f>
        <v>777.6335877862596</v>
      </c>
      <c r="F236" s="2">
        <f>SQRT(C236)</f>
        <v>100.93066927351666</v>
      </c>
      <c r="G236" s="2">
        <v>0.1</v>
      </c>
      <c r="H236" s="2">
        <f>SQRT((F236/C236)^2+(G236/D236)^2)*E236</f>
        <v>9.726203396343355</v>
      </c>
      <c r="I236" s="1">
        <f>(H236/E236)*100</f>
        <v>1.250743737038362</v>
      </c>
      <c r="K236" s="11">
        <v>1350</v>
      </c>
      <c r="L236" s="11">
        <v>220.4</v>
      </c>
      <c r="M236" s="11">
        <v>5107</v>
      </c>
      <c r="N236" s="11">
        <v>11.8</v>
      </c>
      <c r="O236" s="1">
        <f>M236/N236</f>
        <v>432.7966101694915</v>
      </c>
      <c r="P236" s="2">
        <f>SQRT(M236)</f>
        <v>71.46327728281149</v>
      </c>
      <c r="Q236" s="2">
        <v>0.01</v>
      </c>
      <c r="R236" s="2">
        <f>SQRT((P236/M236)^2+(Q236/N236)^2)*O236</f>
        <v>6.0673061600963765</v>
      </c>
      <c r="S236" s="1">
        <f>(R236/O236)*100</f>
        <v>1.4018839375198207</v>
      </c>
      <c r="T236" s="1"/>
      <c r="X236" s="3">
        <f>A168</f>
        <v>1530</v>
      </c>
      <c r="Y236" s="3">
        <v>140</v>
      </c>
      <c r="Z236" s="4">
        <f>E168</f>
        <v>33.21641297154203</v>
      </c>
      <c r="AA236" s="4">
        <f>H168</f>
        <v>0.3317169646128929</v>
      </c>
      <c r="AB236" s="4">
        <f>E400</f>
        <v>2725.3125</v>
      </c>
      <c r="AC236" s="4">
        <f>H400</f>
        <v>11.015510558487565</v>
      </c>
      <c r="AE236" s="3">
        <f>K168</f>
        <v>1530</v>
      </c>
      <c r="AF236" s="3">
        <v>140</v>
      </c>
      <c r="AG236" s="4">
        <f>O168</f>
        <v>105.7188244638602</v>
      </c>
      <c r="AH236" s="4">
        <f>R168</f>
        <v>1.4490350217640138</v>
      </c>
      <c r="AI236" s="4">
        <f>O400</f>
        <v>12060.166666666666</v>
      </c>
      <c r="AJ236" s="4">
        <f>R400</f>
        <v>20.449117394775463</v>
      </c>
      <c r="AL236" s="5">
        <f>X236</f>
        <v>1530</v>
      </c>
      <c r="AM236" s="5">
        <v>140</v>
      </c>
      <c r="AN236" s="4">
        <f>(AB236-Z236)/Z236</f>
        <v>81.04716452480574</v>
      </c>
      <c r="AO236" s="4">
        <f>SQRT((SQRT(AC236^2+AA236^2)/(AB236-Z236))^2+(AA236/Z236)^2)*AN236</f>
        <v>0.8747423243025524</v>
      </c>
      <c r="AP236" s="4">
        <f>(AO236/AN236)*100</f>
        <v>1.0793003424997354</v>
      </c>
      <c r="AR236" s="5">
        <f>AL236</f>
        <v>1530</v>
      </c>
      <c r="AS236" s="5">
        <v>140</v>
      </c>
      <c r="AT236" s="4">
        <f>(AI236-AG236)/AG236</f>
        <v>113.07775982970198</v>
      </c>
      <c r="AU236" s="4">
        <f>SQRT((SQRT(AJ236^2+AH236^2)/(AI236-AG236))^2+(AH236/AG236)^2)*AT236</f>
        <v>1.5619838649336975</v>
      </c>
      <c r="AV236" s="4">
        <f>(AU236/AT236)*100</f>
        <v>1.3813360534256123</v>
      </c>
    </row>
    <row r="237" spans="1:48" ht="12.75">
      <c r="A237" s="11">
        <v>1350</v>
      </c>
      <c r="B237" s="1">
        <v>120.1</v>
      </c>
      <c r="C237" s="1">
        <v>7522</v>
      </c>
      <c r="D237" s="11">
        <v>20</v>
      </c>
      <c r="E237" s="1">
        <f>C237/D237</f>
        <v>376.1</v>
      </c>
      <c r="F237" s="2">
        <f>SQRT(C237)</f>
        <v>86.7294644281861</v>
      </c>
      <c r="G237" s="2">
        <v>0.1</v>
      </c>
      <c r="H237" s="2">
        <f>SQRT((F237/C237)^2+(G237/D237)^2)*E237</f>
        <v>4.726656349894712</v>
      </c>
      <c r="I237" s="1">
        <f>(H237/E237)*100</f>
        <v>1.2567552113519573</v>
      </c>
      <c r="K237" s="11">
        <v>1350</v>
      </c>
      <c r="L237" s="11">
        <v>199.6</v>
      </c>
      <c r="M237" s="11">
        <v>10601</v>
      </c>
      <c r="N237" s="11">
        <v>33</v>
      </c>
      <c r="O237" s="1">
        <f>M237/N237</f>
        <v>321.24242424242425</v>
      </c>
      <c r="P237" s="2">
        <f>SQRT(M237)</f>
        <v>102.96115772464877</v>
      </c>
      <c r="Q237" s="2">
        <v>0.01</v>
      </c>
      <c r="R237" s="2">
        <f>SQRT((P237/M237)^2+(Q237/N237)^2)*O237</f>
        <v>3.1215533307925276</v>
      </c>
      <c r="S237" s="1">
        <f>(R237/O237)*100</f>
        <v>0.9717126678252374</v>
      </c>
      <c r="T237" s="1"/>
      <c r="X237" s="3">
        <f>A169</f>
        <v>1530</v>
      </c>
      <c r="Y237" s="3">
        <v>160</v>
      </c>
      <c r="Z237" s="4">
        <f>E169</f>
        <v>27.29539295392954</v>
      </c>
      <c r="AA237" s="4">
        <f>H169</f>
        <v>0.38491736658116515</v>
      </c>
      <c r="AB237" s="4">
        <f>E401</f>
        <v>2030.9677419354837</v>
      </c>
      <c r="AC237" s="4">
        <f>H401</f>
        <v>5.894890684719052</v>
      </c>
      <c r="AE237" s="3">
        <f>K169</f>
        <v>1530</v>
      </c>
      <c r="AF237" s="3">
        <v>160</v>
      </c>
      <c r="AG237" s="4">
        <f>O169</f>
        <v>89.36018535020496</v>
      </c>
      <c r="AH237" s="4">
        <f>R169</f>
        <v>1.262078812596309</v>
      </c>
      <c r="AI237" s="4">
        <f>O401</f>
        <v>10198.433333333332</v>
      </c>
      <c r="AJ237" s="4">
        <f>R401</f>
        <v>18.74844598731806</v>
      </c>
      <c r="AL237" s="5">
        <f>X237</f>
        <v>1530</v>
      </c>
      <c r="AM237" s="5">
        <v>160</v>
      </c>
      <c r="AN237" s="4">
        <f>(AB237-Z237)/Z237</f>
        <v>73.40697942555535</v>
      </c>
      <c r="AO237" s="4">
        <f>SQRT((SQRT(AC237^2+AA237^2)/(AB237-Z237))^2+(AA237/Z237)^2)*AN237</f>
        <v>1.057561456133733</v>
      </c>
      <c r="AP237" s="4">
        <f>(AO237/AN237)*100</f>
        <v>1.4406824315748394</v>
      </c>
      <c r="AR237" s="5">
        <f>AL237</f>
        <v>1530</v>
      </c>
      <c r="AS237" s="5">
        <v>160</v>
      </c>
      <c r="AT237" s="4">
        <f>(AI237-AG237)/AG237</f>
        <v>113.12726253157824</v>
      </c>
      <c r="AU237" s="4">
        <f>SQRT((SQRT(AJ237^2+AH237^2)/(AI237-AG237))^2+(AH237/AG237)^2)*AT237</f>
        <v>1.6115315563482764</v>
      </c>
      <c r="AV237" s="4">
        <f>(AU237/AT237)*100</f>
        <v>1.424529790861363</v>
      </c>
    </row>
    <row r="238" spans="1:48" ht="12.75">
      <c r="A238" s="11">
        <v>1350</v>
      </c>
      <c r="B238" s="1">
        <v>140.1</v>
      </c>
      <c r="C238" s="1">
        <v>6414</v>
      </c>
      <c r="D238" s="11">
        <v>31.4</v>
      </c>
      <c r="E238" s="1">
        <f>C238/D238</f>
        <v>204.2675159235669</v>
      </c>
      <c r="F238" s="2">
        <f>SQRT(C238)</f>
        <v>80.0874522007037</v>
      </c>
      <c r="G238" s="2">
        <v>0.1</v>
      </c>
      <c r="H238" s="2">
        <f>SQRT((F238/C238)^2+(G238/D238)^2)*E238</f>
        <v>2.6322098555965088</v>
      </c>
      <c r="I238" s="1">
        <f>(H238/E238)*100</f>
        <v>1.28860912793468</v>
      </c>
      <c r="K238" s="11">
        <v>1350</v>
      </c>
      <c r="L238" s="11">
        <v>180.5</v>
      </c>
      <c r="M238" s="11">
        <v>27319</v>
      </c>
      <c r="N238" s="11">
        <v>59.4</v>
      </c>
      <c r="O238" s="1">
        <f>M238/N238</f>
        <v>459.91582491582494</v>
      </c>
      <c r="P238" s="2">
        <f>SQRT(M238)</f>
        <v>165.28460303367643</v>
      </c>
      <c r="Q238" s="2">
        <v>0.01</v>
      </c>
      <c r="R238" s="2">
        <f>SQRT((P238/M238)^2+(Q238/N238)^2)*O238</f>
        <v>2.7836460947840873</v>
      </c>
      <c r="S238" s="1">
        <f>(R238/O238)*100</f>
        <v>0.6052512098911922</v>
      </c>
      <c r="T238" s="1"/>
      <c r="X238" s="3">
        <f>A170</f>
        <v>1530</v>
      </c>
      <c r="Y238" s="3">
        <v>180</v>
      </c>
      <c r="Z238" s="4">
        <f>E170</f>
        <v>24.11685994647636</v>
      </c>
      <c r="AA238" s="4">
        <f>H170</f>
        <v>0.32815273861945005</v>
      </c>
      <c r="AB238" s="4">
        <f>E402</f>
        <v>1498.1733021077282</v>
      </c>
      <c r="AC238" s="4">
        <f>H402</f>
        <v>6.884498375497371</v>
      </c>
      <c r="AE238" s="3">
        <f>K170</f>
        <v>1530</v>
      </c>
      <c r="AF238" s="3">
        <v>180</v>
      </c>
      <c r="AG238" s="4">
        <f>O170</f>
        <v>77.05069124423964</v>
      </c>
      <c r="AH238" s="4">
        <f>R170</f>
        <v>1.0879864204570808</v>
      </c>
      <c r="AI238" s="4">
        <f>O402</f>
        <v>8689.733333333334</v>
      </c>
      <c r="AJ238" s="4">
        <f>R402</f>
        <v>17.264065008001268</v>
      </c>
      <c r="AL238" s="5">
        <f>X238</f>
        <v>1530</v>
      </c>
      <c r="AM238" s="5">
        <v>180</v>
      </c>
      <c r="AN238" s="4">
        <f>(AB238-Z238)/Z238</f>
        <v>61.1214082360926</v>
      </c>
      <c r="AO238" s="4">
        <f>SQRT((SQRT(AC238^2+AA238^2)/(AB238-Z238))^2+(AA238/Z238)^2)*AN238</f>
        <v>0.8793987816833089</v>
      </c>
      <c r="AP238" s="4">
        <f>(AO238/AN238)*100</f>
        <v>1.4387737571203703</v>
      </c>
      <c r="AR238" s="5">
        <f>AL238</f>
        <v>1530</v>
      </c>
      <c r="AS238" s="5">
        <v>180</v>
      </c>
      <c r="AT238" s="4">
        <f>(AI238-AG238)/AG238</f>
        <v>111.77943381180222</v>
      </c>
      <c r="AU238" s="4">
        <f>SQRT((SQRT(AJ238^2+AH238^2)/(AI238-AG238))^2+(AH238/AG238)^2)*AT238</f>
        <v>1.5942568489991198</v>
      </c>
      <c r="AV238" s="4">
        <f>(AU238/AT238)*100</f>
        <v>1.4262523924421509</v>
      </c>
    </row>
    <row r="239" spans="1:48" ht="12.75">
      <c r="A239" s="11">
        <v>1350</v>
      </c>
      <c r="B239" s="1">
        <v>160.3</v>
      </c>
      <c r="C239" s="1">
        <v>13588</v>
      </c>
      <c r="D239" s="11">
        <v>117.9</v>
      </c>
      <c r="E239" s="1">
        <f>C239/D239</f>
        <v>115.25021204410517</v>
      </c>
      <c r="F239" s="2">
        <f>SQRT(C239)</f>
        <v>116.56757696718243</v>
      </c>
      <c r="G239" s="2">
        <v>0.1</v>
      </c>
      <c r="H239" s="2">
        <f>SQRT((F239/C239)^2+(G239/D239)^2)*E239</f>
        <v>0.9935193390305314</v>
      </c>
      <c r="I239" s="1">
        <f>(H239/E239)*100</f>
        <v>0.862054239562111</v>
      </c>
      <c r="K239" s="11">
        <v>1350</v>
      </c>
      <c r="L239" s="11">
        <v>160.1</v>
      </c>
      <c r="M239" s="11">
        <v>30114</v>
      </c>
      <c r="N239" s="11">
        <v>44.3</v>
      </c>
      <c r="O239" s="1">
        <f>M239/N239</f>
        <v>679.7742663656885</v>
      </c>
      <c r="P239" s="2">
        <f>SQRT(M239)</f>
        <v>173.53385836775485</v>
      </c>
      <c r="Q239" s="2">
        <v>0.01</v>
      </c>
      <c r="R239" s="2">
        <f>SQRT((P239/M239)^2+(Q239/N239)^2)*O239</f>
        <v>3.9202471642278796</v>
      </c>
      <c r="S239" s="1">
        <f>(R239/O239)*100</f>
        <v>0.5766983774167997</v>
      </c>
      <c r="T239" s="1"/>
      <c r="X239" s="3">
        <f>A171</f>
        <v>1530</v>
      </c>
      <c r="Y239" s="3">
        <v>200</v>
      </c>
      <c r="Z239" s="4">
        <f>E171</f>
        <v>20.838420838420838</v>
      </c>
      <c r="AA239" s="4">
        <f>H171</f>
        <v>0.29134925631364517</v>
      </c>
      <c r="AB239" s="4">
        <f>E403</f>
        <v>1113.995157384988</v>
      </c>
      <c r="AC239" s="4">
        <f>H403</f>
        <v>5.852248254753311</v>
      </c>
      <c r="AE239" s="3">
        <f>K171</f>
        <v>1530</v>
      </c>
      <c r="AF239" s="3">
        <v>200</v>
      </c>
      <c r="AG239" s="4">
        <f>O171</f>
        <v>63.57414448669201</v>
      </c>
      <c r="AH239" s="4">
        <f>R171</f>
        <v>0.8976752612536639</v>
      </c>
      <c r="AI239" s="4">
        <f>O403</f>
        <v>7338.566666666667</v>
      </c>
      <c r="AJ239" s="4">
        <f>R403</f>
        <v>15.830436790215623</v>
      </c>
      <c r="AL239" s="5">
        <f>X239</f>
        <v>1530</v>
      </c>
      <c r="AM239" s="5">
        <v>200</v>
      </c>
      <c r="AN239" s="4">
        <f>(AB239-Z239)/Z239</f>
        <v>52.45871292372882</v>
      </c>
      <c r="AO239" s="4">
        <f>SQRT((SQRT(AC239^2+AA239^2)/(AB239-Z239))^2+(AA239/Z239)^2)*AN239</f>
        <v>0.7854971463474513</v>
      </c>
      <c r="AP239" s="4">
        <f>(AO239/AN239)*100</f>
        <v>1.4973625973048699</v>
      </c>
      <c r="AR239" s="5">
        <f>AL239</f>
        <v>1530</v>
      </c>
      <c r="AS239" s="5">
        <v>200</v>
      </c>
      <c r="AT239" s="4">
        <f>(AI239-AG239)/AG239</f>
        <v>114.43319577352473</v>
      </c>
      <c r="AU239" s="4">
        <f>SQRT((SQRT(AJ239^2+AH239^2)/(AI239-AG239))^2+(AH239/AG239)^2)*AT239</f>
        <v>1.634946993355071</v>
      </c>
      <c r="AV239" s="4">
        <f>(AU239/AT239)*100</f>
        <v>1.4287348896475829</v>
      </c>
    </row>
    <row r="240" spans="1:48" ht="12.75">
      <c r="A240" s="11">
        <v>1350</v>
      </c>
      <c r="B240" s="1">
        <v>180.2</v>
      </c>
      <c r="C240" s="1">
        <v>5031</v>
      </c>
      <c r="D240" s="11">
        <v>70.9</v>
      </c>
      <c r="E240" s="1">
        <f>C240/D240</f>
        <v>70.95909732016925</v>
      </c>
      <c r="F240" s="2">
        <f>SQRT(C240)</f>
        <v>70.92954250522133</v>
      </c>
      <c r="G240" s="2">
        <v>0.1</v>
      </c>
      <c r="H240" s="2">
        <f>SQRT((F240/C240)^2+(G240/D240)^2)*E240</f>
        <v>1.005410467505081</v>
      </c>
      <c r="I240" s="1">
        <f>(H240/E240)*100</f>
        <v>1.4168873414054908</v>
      </c>
      <c r="K240" s="11">
        <v>1350</v>
      </c>
      <c r="L240" s="11">
        <v>140.8</v>
      </c>
      <c r="M240" s="11">
        <v>56874</v>
      </c>
      <c r="N240" s="11">
        <v>56.5</v>
      </c>
      <c r="O240" s="1">
        <f>M240/N240</f>
        <v>1006.6194690265487</v>
      </c>
      <c r="P240" s="2">
        <f>SQRT(M240)</f>
        <v>238.4827037753472</v>
      </c>
      <c r="Q240" s="2">
        <v>0.01</v>
      </c>
      <c r="R240" s="2">
        <f>SQRT((P240/M240)^2+(Q240/N240)^2)*O240</f>
        <v>4.224691201644173</v>
      </c>
      <c r="S240" s="1">
        <f>(R240/O240)*100</f>
        <v>0.4196909886642329</v>
      </c>
      <c r="T240" s="1"/>
      <c r="X240" s="3">
        <f>A172</f>
        <v>1530</v>
      </c>
      <c r="Y240" s="3">
        <v>220</v>
      </c>
      <c r="Z240" s="4">
        <f>E172</f>
        <v>19.39846743295019</v>
      </c>
      <c r="AA240" s="4">
        <f>H172</f>
        <v>0.27272489807695227</v>
      </c>
      <c r="AB240" s="4">
        <f>E404</f>
        <v>826.5366972477063</v>
      </c>
      <c r="AC240" s="4">
        <f>H404</f>
        <v>4.748793759222083</v>
      </c>
      <c r="AE240" s="3">
        <f>K172</f>
        <v>1530</v>
      </c>
      <c r="AF240" s="3">
        <v>220</v>
      </c>
      <c r="AG240" s="4">
        <f>O172</f>
        <v>56.179662379421224</v>
      </c>
      <c r="AH240" s="4">
        <f>R172</f>
        <v>0.7513575184581384</v>
      </c>
      <c r="AI240" s="4">
        <f>O404</f>
        <v>6273.366666666667</v>
      </c>
      <c r="AJ240" s="4">
        <f>R404</f>
        <v>14.611126389518839</v>
      </c>
      <c r="AL240" s="5">
        <f>X240</f>
        <v>1530</v>
      </c>
      <c r="AM240" s="5">
        <v>220</v>
      </c>
      <c r="AN240" s="4">
        <f>(AB240-Z240)/Z240</f>
        <v>41.60835038152308</v>
      </c>
      <c r="AO240" s="4">
        <f>SQRT((SQRT(AC240^2+AA240^2)/(AB240-Z240))^2+(AA240/Z240)^2)*AN240</f>
        <v>0.634289024148898</v>
      </c>
      <c r="AP240" s="4">
        <f>(AO240/AN240)*100</f>
        <v>1.5244272323532564</v>
      </c>
      <c r="AR240" s="5">
        <f>AL240</f>
        <v>1530</v>
      </c>
      <c r="AS240" s="5">
        <v>220</v>
      </c>
      <c r="AT240" s="4">
        <f>(AI240-AG240)/AG240</f>
        <v>110.66615107613426</v>
      </c>
      <c r="AU240" s="4">
        <f>SQRT((SQRT(AJ240^2+AH240^2)/(AI240-AG240))^2+(AH240/AG240)^2)*AT240</f>
        <v>1.502806560045765</v>
      </c>
      <c r="AV240" s="4">
        <f>(AU240/AT240)*100</f>
        <v>1.3579640616685846</v>
      </c>
    </row>
    <row r="241" spans="1:48" ht="12.75">
      <c r="A241" s="11">
        <v>1350</v>
      </c>
      <c r="B241" s="1">
        <v>200.6</v>
      </c>
      <c r="C241" s="1">
        <v>5019</v>
      </c>
      <c r="D241" s="11">
        <v>108.9</v>
      </c>
      <c r="E241" s="1">
        <f>C241/D241</f>
        <v>46.08815426997245</v>
      </c>
      <c r="F241" s="2">
        <f>SQRT(C241)</f>
        <v>70.84490101623405</v>
      </c>
      <c r="G241" s="2">
        <v>0.1</v>
      </c>
      <c r="H241" s="2">
        <f>SQRT((F241/C241)^2+(G241/D241)^2)*E241</f>
        <v>0.6519252157349243</v>
      </c>
      <c r="I241" s="1">
        <f>(H241/E241)*100</f>
        <v>1.4145179516543787</v>
      </c>
      <c r="K241" s="11">
        <v>1350</v>
      </c>
      <c r="L241" s="11">
        <v>119.9</v>
      </c>
      <c r="M241" s="11">
        <v>50984</v>
      </c>
      <c r="N241" s="11">
        <v>30.7</v>
      </c>
      <c r="O241" s="1">
        <f>M241/N241</f>
        <v>1660.7166123778502</v>
      </c>
      <c r="P241" s="2">
        <f>SQRT(M241)</f>
        <v>225.79636843846714</v>
      </c>
      <c r="Q241" s="2">
        <v>0.01</v>
      </c>
      <c r="R241" s="2">
        <f>SQRT((P241/M241)^2+(Q241/N241)^2)*O241</f>
        <v>7.374796987213914</v>
      </c>
      <c r="S241" s="1">
        <f>(R241/O241)*100</f>
        <v>0.44407317493226733</v>
      </c>
      <c r="T241" s="1"/>
      <c r="X241" s="3">
        <f>A173</f>
        <v>1530</v>
      </c>
      <c r="Y241" s="3">
        <v>240</v>
      </c>
      <c r="Z241" s="4">
        <f>E173</f>
        <v>18.016672455713792</v>
      </c>
      <c r="AA241" s="4">
        <f>H173</f>
        <v>0.25023745042170237</v>
      </c>
      <c r="AB241" s="4">
        <f>E405</f>
        <v>615.1541850220265</v>
      </c>
      <c r="AC241" s="4">
        <f>H405</f>
        <v>5.86881808382776</v>
      </c>
      <c r="AE241" s="3">
        <f>K173</f>
        <v>1530</v>
      </c>
      <c r="AF241" s="3">
        <v>240</v>
      </c>
      <c r="AG241" s="4">
        <f>O173</f>
        <v>47.03397784869532</v>
      </c>
      <c r="AH241" s="4">
        <f>R173</f>
        <v>0.6644450878042082</v>
      </c>
      <c r="AI241" s="4">
        <f>O405</f>
        <v>5354.033333333334</v>
      </c>
      <c r="AJ241" s="4">
        <f>R405</f>
        <v>13.477865281574514</v>
      </c>
      <c r="AL241" s="5">
        <f>X241</f>
        <v>1530</v>
      </c>
      <c r="AM241" s="5">
        <v>240</v>
      </c>
      <c r="AN241" s="4">
        <f>(AB241-Z241)/Z241</f>
        <v>33.143607069180916</v>
      </c>
      <c r="AO241" s="4">
        <f>SQRT((SQRT(AC241^2+AA241^2)/(AB241-Z241))^2+(AA241/Z241)^2)*AN241</f>
        <v>0.5641042584458145</v>
      </c>
      <c r="AP241" s="4">
        <f>(AO241/AN241)*100</f>
        <v>1.702000199520695</v>
      </c>
      <c r="AR241" s="5">
        <f>AL241</f>
        <v>1530</v>
      </c>
      <c r="AS241" s="5">
        <v>240</v>
      </c>
      <c r="AT241" s="4">
        <f>(AI241-AG241)/AG241</f>
        <v>112.83330898689552</v>
      </c>
      <c r="AU241" s="4">
        <f>SQRT((SQRT(AJ241^2+AH241^2)/(AI241-AG241))^2+(AH241/AG241)^2)*AT241</f>
        <v>1.619601079812801</v>
      </c>
      <c r="AV241" s="4">
        <f>(AU241/AT241)*100</f>
        <v>1.435392699509417</v>
      </c>
    </row>
    <row r="242" spans="1:48" ht="12.75">
      <c r="A242" s="11">
        <v>1350</v>
      </c>
      <c r="B242" s="1">
        <v>219.9</v>
      </c>
      <c r="C242" s="1">
        <v>5007</v>
      </c>
      <c r="D242" s="11">
        <v>156.5</v>
      </c>
      <c r="E242" s="1">
        <f>C242/D242</f>
        <v>31.99361022364217</v>
      </c>
      <c r="F242" s="2">
        <f>SQRT(C242)</f>
        <v>70.76015828133795</v>
      </c>
      <c r="G242" s="2">
        <v>0.1</v>
      </c>
      <c r="H242" s="2">
        <f>SQRT((F242/C242)^2+(G242/D242)^2)*E242</f>
        <v>0.4526035115781913</v>
      </c>
      <c r="I242" s="1">
        <f>(H242/E242)*100</f>
        <v>1.4146684554021758</v>
      </c>
      <c r="K242" s="11">
        <v>1350</v>
      </c>
      <c r="L242" s="11">
        <v>100.5</v>
      </c>
      <c r="M242" s="11">
        <v>122497</v>
      </c>
      <c r="N242" s="11">
        <v>48.5</v>
      </c>
      <c r="O242" s="1">
        <f>M242/N242</f>
        <v>2525.7113402061855</v>
      </c>
      <c r="P242" s="2">
        <f>SQRT(M242)</f>
        <v>349.9957142594749</v>
      </c>
      <c r="Q242" s="2">
        <v>0.01</v>
      </c>
      <c r="R242" s="2">
        <f>SQRT((P242/M242)^2+(Q242/N242)^2)*O242</f>
        <v>7.2351723474858005</v>
      </c>
      <c r="S242" s="1">
        <f>(R242/O242)*100</f>
        <v>0.28646077769501405</v>
      </c>
      <c r="T242" s="1"/>
      <c r="X242" s="3">
        <f>A174</f>
        <v>1540</v>
      </c>
      <c r="Y242" s="3">
        <f>80</f>
        <v>80</v>
      </c>
      <c r="Z242" s="4">
        <f>E174</f>
        <v>92.47699386503066</v>
      </c>
      <c r="AA242" s="4">
        <f>H174</f>
        <v>0.8451087237928133</v>
      </c>
      <c r="AB242" s="4">
        <f>E406</f>
        <v>10745.529411764706</v>
      </c>
      <c r="AC242" s="4">
        <f>H406</f>
        <v>68.025489406291</v>
      </c>
      <c r="AE242" s="3">
        <f>K174</f>
        <v>1540</v>
      </c>
      <c r="AF242" s="3">
        <f>80</f>
        <v>80</v>
      </c>
      <c r="AG242" s="4">
        <f>O174</f>
        <v>200.16366612111293</v>
      </c>
      <c r="AH242" s="4">
        <f>R174</f>
        <v>2.56052632042582</v>
      </c>
      <c r="AI242" s="4">
        <f>O406</f>
        <v>25219.2</v>
      </c>
      <c r="AJ242" s="4">
        <f>R406</f>
        <v>30.187871090224295</v>
      </c>
      <c r="AL242" s="5">
        <f>X242</f>
        <v>1540</v>
      </c>
      <c r="AM242" s="5">
        <f>80</f>
        <v>80</v>
      </c>
      <c r="AN242" s="4">
        <f>(AB242-Z242)/Z242</f>
        <v>115.1967854128964</v>
      </c>
      <c r="AO242" s="4">
        <f>SQRT((SQRT(AC242^2+AA242^2)/(AB242-Z242))^2+(AA242/Z242)^2)*AN242</f>
        <v>1.2843027001335998</v>
      </c>
      <c r="AP242" s="4">
        <f>(AO242/AN242)*100</f>
        <v>1.114877203847583</v>
      </c>
      <c r="AR242" s="5">
        <f>AL242</f>
        <v>1540</v>
      </c>
      <c r="AS242" s="5">
        <f>80</f>
        <v>80</v>
      </c>
      <c r="AT242" s="4">
        <f>(AI242-AG242)/AG242</f>
        <v>124.99289615699101</v>
      </c>
      <c r="AU242" s="4">
        <f>SQRT((SQRT(AJ242^2+AH242^2)/(AI242-AG242))^2+(AH242/AG242)^2)*AT242</f>
        <v>1.6060774547239753</v>
      </c>
      <c r="AV242" s="4">
        <f>(AU242/AT242)*100</f>
        <v>1.284934987590609</v>
      </c>
    </row>
    <row r="243" spans="1:48" ht="12.75">
      <c r="A243" s="11">
        <v>1350</v>
      </c>
      <c r="B243" s="1">
        <v>240.3</v>
      </c>
      <c r="C243" s="1">
        <v>5006</v>
      </c>
      <c r="D243" s="11">
        <v>221.8</v>
      </c>
      <c r="E243" s="1">
        <f>C243/D243</f>
        <v>22.569882777276824</v>
      </c>
      <c r="F243" s="2">
        <f>SQRT(C243)</f>
        <v>70.75309180523492</v>
      </c>
      <c r="G243" s="2">
        <v>0.1</v>
      </c>
      <c r="H243" s="2">
        <f>SQRT((F243/C243)^2+(G243/D243)^2)*E243</f>
        <v>0.31915726353150514</v>
      </c>
      <c r="I243" s="1">
        <f>(H243/E243)*100</f>
        <v>1.414084719362522</v>
      </c>
      <c r="K243" s="11">
        <v>1350</v>
      </c>
      <c r="L243" s="11">
        <v>80.8</v>
      </c>
      <c r="M243" s="11">
        <v>188091</v>
      </c>
      <c r="N243" s="11">
        <v>48.1</v>
      </c>
      <c r="O243" s="1">
        <f>M243/N243</f>
        <v>3910.4158004158003</v>
      </c>
      <c r="P243" s="2">
        <f>SQRT(M243)</f>
        <v>433.6945930029564</v>
      </c>
      <c r="Q243" s="2">
        <v>0.01</v>
      </c>
      <c r="R243" s="2">
        <f>SQRT((P243/M243)^2+(Q243/N243)^2)*O243</f>
        <v>9.053096497008704</v>
      </c>
      <c r="S243" s="1">
        <f>(R243/O243)*100</f>
        <v>0.23151237513018627</v>
      </c>
      <c r="T243" s="1"/>
      <c r="X243" s="3">
        <f>A175</f>
        <v>1540</v>
      </c>
      <c r="Y243" s="3">
        <f>100</f>
        <v>100</v>
      </c>
      <c r="Z243" s="4">
        <f>E175</f>
        <v>67.46949261400128</v>
      </c>
      <c r="AA243" s="4">
        <f>H175</f>
        <v>0.6597028301649411</v>
      </c>
      <c r="AB243" s="4">
        <f>E407</f>
        <v>7700.462962962963</v>
      </c>
      <c r="AC243" s="4">
        <f>H407</f>
        <v>76.13658098886883</v>
      </c>
      <c r="AE243" s="3">
        <f>K175</f>
        <v>1540</v>
      </c>
      <c r="AF243" s="3">
        <f>100</f>
        <v>100</v>
      </c>
      <c r="AG243" s="4">
        <f>O175</f>
        <v>157.5445173383318</v>
      </c>
      <c r="AH243" s="4">
        <f>R175</f>
        <v>2.2190426916935704</v>
      </c>
      <c r="AI243" s="4">
        <f>O407</f>
        <v>19129.733333333334</v>
      </c>
      <c r="AJ243" s="4">
        <f>R407</f>
        <v>26.044548794974872</v>
      </c>
      <c r="AL243" s="5">
        <f>X243</f>
        <v>1540</v>
      </c>
      <c r="AM243" s="5">
        <f>100</f>
        <v>100</v>
      </c>
      <c r="AN243" s="4">
        <f>(AB243-Z243)/Z243</f>
        <v>113.13251626209741</v>
      </c>
      <c r="AO243" s="4">
        <f>SQRT((SQRT(AC243^2+AA243^2)/(AB243-Z243))^2+(AA243/Z243)^2)*AN243</f>
        <v>1.5802419748758165</v>
      </c>
      <c r="AP243" s="4">
        <f>(AO243/AN243)*100</f>
        <v>1.3968061765857163</v>
      </c>
      <c r="AR243" s="5">
        <f>AL243</f>
        <v>1540</v>
      </c>
      <c r="AS243" s="5">
        <f>100</f>
        <v>100</v>
      </c>
      <c r="AT243" s="4">
        <f>(AI243-AG243)/AG243</f>
        <v>120.42430378742812</v>
      </c>
      <c r="AU243" s="4">
        <f>SQRT((SQRT(AJ243^2+AH243^2)/(AI243-AG243))^2+(AH243/AG243)^2)*AT243</f>
        <v>1.7042930327095291</v>
      </c>
      <c r="AV243" s="4">
        <f>(AU243/AT243)*100</f>
        <v>1.4152400961503018</v>
      </c>
    </row>
    <row r="244" spans="1:48" ht="12.75">
      <c r="A244" s="11">
        <v>1360</v>
      </c>
      <c r="B244" s="1">
        <v>80.1</v>
      </c>
      <c r="C244" s="1">
        <v>46308</v>
      </c>
      <c r="D244" s="11">
        <v>20.2</v>
      </c>
      <c r="E244" s="1">
        <f>C244/D244</f>
        <v>2292.4752475247524</v>
      </c>
      <c r="F244" s="2">
        <f>SQRT(C244)</f>
        <v>215.19293668705765</v>
      </c>
      <c r="G244" s="2">
        <v>0.1</v>
      </c>
      <c r="H244" s="2">
        <f>SQRT((F244/C244)^2+(G244/D244)^2)*E244</f>
        <v>15.56554265164672</v>
      </c>
      <c r="I244" s="1">
        <f>(H244/E244)*100</f>
        <v>0.6789841097936938</v>
      </c>
      <c r="K244" s="11">
        <v>1360</v>
      </c>
      <c r="L244" s="11">
        <v>80.8</v>
      </c>
      <c r="M244" s="11">
        <v>110923</v>
      </c>
      <c r="N244" s="11">
        <v>25.9</v>
      </c>
      <c r="O244" s="1">
        <f>M244/N244</f>
        <v>4282.741312741313</v>
      </c>
      <c r="P244" s="2">
        <f>SQRT(M244)</f>
        <v>333.0510471384229</v>
      </c>
      <c r="Q244" s="2">
        <v>0.01</v>
      </c>
      <c r="R244" s="2">
        <f>SQRT((P244/M244)^2+(Q244/N244)^2)*O244</f>
        <v>12.964994979500853</v>
      </c>
      <c r="S244" s="1">
        <f>(R244/O244)*100</f>
        <v>0.3027265490196552</v>
      </c>
      <c r="T244" s="1"/>
      <c r="X244" s="3">
        <f>A176</f>
        <v>1540</v>
      </c>
      <c r="Y244" s="3">
        <f>120</f>
        <v>120</v>
      </c>
      <c r="Z244" s="4">
        <f>E176</f>
        <v>48.421052631578945</v>
      </c>
      <c r="AA244" s="4">
        <f>H176</f>
        <v>0.6701493315355489</v>
      </c>
      <c r="AB244" s="4">
        <f>E408</f>
        <v>5646.372549019608</v>
      </c>
      <c r="AC244" s="4">
        <f>H408</f>
        <v>60.14913460016695</v>
      </c>
      <c r="AE244" s="3">
        <f>K176</f>
        <v>1540</v>
      </c>
      <c r="AF244" s="3">
        <f>120</f>
        <v>120</v>
      </c>
      <c r="AG244" s="4">
        <f>O176</f>
        <v>133.99041022908898</v>
      </c>
      <c r="AH244" s="4">
        <f>R176</f>
        <v>1.8895884084830183</v>
      </c>
      <c r="AI244" s="4">
        <f>O408</f>
        <v>15421.566666666668</v>
      </c>
      <c r="AJ244" s="4">
        <f>R408</f>
        <v>23.248165324158013</v>
      </c>
      <c r="AL244" s="5">
        <f>X244</f>
        <v>1540</v>
      </c>
      <c r="AM244" s="5">
        <f>120</f>
        <v>120</v>
      </c>
      <c r="AN244" s="4">
        <f>(AB244-Z244)/Z244</f>
        <v>115.60986786018756</v>
      </c>
      <c r="AO244" s="4">
        <f>SQRT((SQRT(AC244^2+AA244^2)/(AB244-Z244))^2+(AA244/Z244)^2)*AN244</f>
        <v>2.0256907524611325</v>
      </c>
      <c r="AP244" s="4">
        <f>(AO244/AN244)*100</f>
        <v>1.7521780709159667</v>
      </c>
      <c r="AR244" s="5">
        <f>AL244</f>
        <v>1540</v>
      </c>
      <c r="AS244" s="5">
        <f>120</f>
        <v>120</v>
      </c>
      <c r="AT244" s="4">
        <f>(AI244-AG244)/AG244</f>
        <v>114.0945552021206</v>
      </c>
      <c r="AU244" s="4">
        <f>SQRT((SQRT(AJ244^2+AH244^2)/(AI244-AG244))^2+(AH244/AG244)^2)*AT244</f>
        <v>1.6183981553592781</v>
      </c>
      <c r="AV244" s="4">
        <f>(AU244/AT244)*100</f>
        <v>1.418470980050061</v>
      </c>
    </row>
    <row r="245" spans="1:48" ht="12.75">
      <c r="A245" s="11">
        <v>1360</v>
      </c>
      <c r="B245" s="1">
        <v>100.6</v>
      </c>
      <c r="C245" s="1">
        <v>22843</v>
      </c>
      <c r="D245" s="11">
        <v>20.2</v>
      </c>
      <c r="E245" s="1">
        <f>C245/D245</f>
        <v>1130.8415841584158</v>
      </c>
      <c r="F245" s="2">
        <f>SQRT(C245)</f>
        <v>151.1390088627023</v>
      </c>
      <c r="G245" s="2">
        <v>0.1</v>
      </c>
      <c r="H245" s="2">
        <f>SQRT((F245/C245)^2+(G245/D245)^2)*E245</f>
        <v>9.344644842275168</v>
      </c>
      <c r="I245" s="1">
        <f>(H245/E245)*100</f>
        <v>0.8263442884645554</v>
      </c>
      <c r="K245" s="11">
        <v>1360</v>
      </c>
      <c r="L245" s="11">
        <v>100.5</v>
      </c>
      <c r="M245" s="11">
        <v>88636</v>
      </c>
      <c r="N245" s="11">
        <v>31.4</v>
      </c>
      <c r="O245" s="1">
        <f>M245/N245</f>
        <v>2822.8025477707006</v>
      </c>
      <c r="P245" s="2">
        <f>SQRT(M245)</f>
        <v>297.717987363881</v>
      </c>
      <c r="Q245" s="2">
        <v>0.01</v>
      </c>
      <c r="R245" s="2">
        <f>SQRT((P245/M245)^2+(Q245/N245)^2)*O245</f>
        <v>9.52398752696046</v>
      </c>
      <c r="S245" s="1">
        <f>(R245/O245)*100</f>
        <v>0.3373947474463631</v>
      </c>
      <c r="T245" s="1"/>
      <c r="X245" s="3">
        <f>A177</f>
        <v>1540</v>
      </c>
      <c r="Y245" s="3">
        <v>140</v>
      </c>
      <c r="Z245" s="4">
        <f>E177</f>
        <v>35.62551585897889</v>
      </c>
      <c r="AA245" s="4">
        <f>H177</f>
        <v>0.20499734931935312</v>
      </c>
      <c r="AB245" s="4">
        <f>E409</f>
        <v>4100.747663551402</v>
      </c>
      <c r="AC245" s="4">
        <f>H409</f>
        <v>43.03525865672847</v>
      </c>
      <c r="AE245" s="3">
        <f>K177</f>
        <v>1540</v>
      </c>
      <c r="AF245" s="3">
        <v>140</v>
      </c>
      <c r="AG245" s="4">
        <f>O177</f>
        <v>110.71503459844831</v>
      </c>
      <c r="AH245" s="4">
        <f>R177</f>
        <v>1.523842370368637</v>
      </c>
      <c r="AI245" s="4">
        <f>O409</f>
        <v>12796.8</v>
      </c>
      <c r="AJ245" s="4">
        <f>R409</f>
        <v>21.089223393951706</v>
      </c>
      <c r="AL245" s="5">
        <f>X245</f>
        <v>1540</v>
      </c>
      <c r="AM245" s="5">
        <v>140</v>
      </c>
      <c r="AN245" s="4">
        <f>(AB245-Z245)/Z245</f>
        <v>114.10703956635813</v>
      </c>
      <c r="AO245" s="4">
        <f>SQRT((SQRT(AC245^2+AA245^2)/(AB245-Z245))^2+(AA245/Z245)^2)*AN245</f>
        <v>1.3749157279094726</v>
      </c>
      <c r="AP245" s="4">
        <f>(AO245/AN245)*100</f>
        <v>1.2049350619686354</v>
      </c>
      <c r="AR245" s="5">
        <f>AL245</f>
        <v>1540</v>
      </c>
      <c r="AS245" s="5">
        <v>140</v>
      </c>
      <c r="AT245" s="4">
        <f>(AI245-AG245)/AG245</f>
        <v>114.58321818181818</v>
      </c>
      <c r="AU245" s="4">
        <f>SQRT((SQRT(AJ245^2+AH245^2)/(AI245-AG245))^2+(AH245/AG245)^2)*AT245</f>
        <v>1.5886039776587335</v>
      </c>
      <c r="AV245" s="4">
        <f>(AU245/AT245)*100</f>
        <v>1.386419410160021</v>
      </c>
    </row>
    <row r="246" spans="1:48" ht="12.75">
      <c r="A246" s="11">
        <v>1360</v>
      </c>
      <c r="B246" s="1">
        <v>119.3</v>
      </c>
      <c r="C246" s="1">
        <v>12879</v>
      </c>
      <c r="D246" s="11">
        <v>21.2</v>
      </c>
      <c r="E246" s="1">
        <f>C246/D246</f>
        <v>607.5</v>
      </c>
      <c r="F246" s="2">
        <f>SQRT(C246)</f>
        <v>113.48568191626643</v>
      </c>
      <c r="G246" s="2">
        <v>0.1</v>
      </c>
      <c r="H246" s="2">
        <f>SQRT((F246/C246)^2+(G246/D246)^2)*E246</f>
        <v>6.071830786013691</v>
      </c>
      <c r="I246" s="1">
        <f>(H246/E246)*100</f>
        <v>0.9994783186853812</v>
      </c>
      <c r="K246" s="11">
        <v>1360</v>
      </c>
      <c r="L246" s="11">
        <v>120.4</v>
      </c>
      <c r="M246" s="11">
        <v>58129</v>
      </c>
      <c r="N246" s="11">
        <v>30.7</v>
      </c>
      <c r="O246" s="1">
        <f>M246/N246</f>
        <v>1893.4527687296418</v>
      </c>
      <c r="P246" s="2">
        <f>SQRT(M246)</f>
        <v>241.09956449566639</v>
      </c>
      <c r="Q246" s="2">
        <v>0.01</v>
      </c>
      <c r="R246" s="2">
        <f>SQRT((P246/M246)^2+(Q246/N246)^2)*O246</f>
        <v>7.877587110049755</v>
      </c>
      <c r="S246" s="1">
        <f>(R246/O246)*100</f>
        <v>0.41604349684069475</v>
      </c>
      <c r="T246" s="1"/>
      <c r="X246" s="3">
        <f>A178</f>
        <v>1540</v>
      </c>
      <c r="Y246" s="3">
        <v>160</v>
      </c>
      <c r="Z246" s="4">
        <f>E178</f>
        <v>28.870246085011185</v>
      </c>
      <c r="AA246" s="4">
        <f>H178</f>
        <v>0.3282687015934072</v>
      </c>
      <c r="AB246" s="4">
        <f>E410</f>
        <v>3066.2135922330094</v>
      </c>
      <c r="AC246" s="4">
        <f>H410</f>
        <v>34.40767082488158</v>
      </c>
      <c r="AE246" s="3">
        <f>K178</f>
        <v>1540</v>
      </c>
      <c r="AF246" s="3">
        <v>160</v>
      </c>
      <c r="AG246" s="4">
        <f>O178</f>
        <v>93.9969890854347</v>
      </c>
      <c r="AH246" s="4">
        <f>R178</f>
        <v>1.3301009480872334</v>
      </c>
      <c r="AI246" s="4">
        <f>O410</f>
        <v>10743.066666666668</v>
      </c>
      <c r="AJ246" s="4">
        <f>R410</f>
        <v>19.259437748238437</v>
      </c>
      <c r="AL246" s="5">
        <f>X246</f>
        <v>1540</v>
      </c>
      <c r="AM246" s="5">
        <v>160</v>
      </c>
      <c r="AN246" s="4">
        <f>(AB246-Z246)/Z246</f>
        <v>105.20670094755174</v>
      </c>
      <c r="AO246" s="4">
        <f>SQRT((SQRT(AC246^2+AA246^2)/(AB246-Z246))^2+(AA246/Z246)^2)*AN246</f>
        <v>1.6886511539927376</v>
      </c>
      <c r="AP246" s="4">
        <f>(AO246/AN246)*100</f>
        <v>1.6050794662162953</v>
      </c>
      <c r="AR246" s="5">
        <f>AL246</f>
        <v>1540</v>
      </c>
      <c r="AS246" s="5">
        <v>160</v>
      </c>
      <c r="AT246" s="4">
        <f>(AI246-AG246)/AG246</f>
        <v>113.2916041374708</v>
      </c>
      <c r="AU246" s="4">
        <f>SQRT((SQRT(AJ246^2+AH246^2)/(AI246-AG246))^2+(AH246/AG246)^2)*AT246</f>
        <v>1.6162312545673554</v>
      </c>
      <c r="AV246" s="4">
        <f>(AU246/AT246)*100</f>
        <v>1.426611677778153</v>
      </c>
    </row>
    <row r="247" spans="1:48" ht="12.75">
      <c r="A247" s="11">
        <v>1360</v>
      </c>
      <c r="B247" s="1">
        <v>140</v>
      </c>
      <c r="C247" s="11">
        <v>10091</v>
      </c>
      <c r="D247" s="11">
        <v>30.8</v>
      </c>
      <c r="E247" s="1">
        <f>C247/D247</f>
        <v>327.62987012987014</v>
      </c>
      <c r="F247" s="2">
        <f>SQRT(C247)</f>
        <v>100.45396955820114</v>
      </c>
      <c r="G247" s="2">
        <v>0.1</v>
      </c>
      <c r="H247" s="2">
        <f>SQRT((F247/C247)^2+(G247/D247)^2)*E247</f>
        <v>3.430577513209845</v>
      </c>
      <c r="I247" s="1">
        <f>(H247/E247)*100</f>
        <v>1.0470893608845824</v>
      </c>
      <c r="K247" s="11">
        <v>1360</v>
      </c>
      <c r="L247" s="11">
        <v>140.2</v>
      </c>
      <c r="M247" s="11">
        <v>32094</v>
      </c>
      <c r="N247" s="11">
        <v>25.5</v>
      </c>
      <c r="O247" s="1">
        <f>M247/N247</f>
        <v>1258.5882352941176</v>
      </c>
      <c r="P247" s="2">
        <f>SQRT(M247)</f>
        <v>179.1479835220034</v>
      </c>
      <c r="Q247" s="2">
        <v>0.01</v>
      </c>
      <c r="R247" s="2">
        <f>SQRT((P247/M247)^2+(Q247/N247)^2)*O247</f>
        <v>7.042727228839813</v>
      </c>
      <c r="S247" s="1">
        <f>(R247/O247)*100</f>
        <v>0.5595735786608564</v>
      </c>
      <c r="T247" s="1"/>
      <c r="X247" s="3">
        <f>A179</f>
        <v>1540</v>
      </c>
      <c r="Y247" s="3">
        <v>180</v>
      </c>
      <c r="Z247" s="4">
        <f>E179</f>
        <v>25.192588980984887</v>
      </c>
      <c r="AA247" s="4">
        <f>H179</f>
        <v>0.35068737426538604</v>
      </c>
      <c r="AB247" s="4">
        <f>E411</f>
        <v>2252.7884615384614</v>
      </c>
      <c r="AC247" s="4">
        <f>H411</f>
        <v>26.188388975394343</v>
      </c>
      <c r="AE247" s="3">
        <f>K179</f>
        <v>1540</v>
      </c>
      <c r="AF247" s="3">
        <v>180</v>
      </c>
      <c r="AG247" s="4">
        <f>O179</f>
        <v>80.3754813863928</v>
      </c>
      <c r="AH247" s="4">
        <f>R179</f>
        <v>1.13573255661074</v>
      </c>
      <c r="AI247" s="4">
        <f>O411</f>
        <v>9179.333333333334</v>
      </c>
      <c r="AJ247" s="4">
        <f>R411</f>
        <v>17.757815682880608</v>
      </c>
      <c r="AL247" s="5">
        <f>X247</f>
        <v>1540</v>
      </c>
      <c r="AM247" s="5">
        <v>180</v>
      </c>
      <c r="AN247" s="4">
        <f>(AB247-Z247)/Z247</f>
        <v>88.42266565928747</v>
      </c>
      <c r="AO247" s="4">
        <f>SQRT((SQRT(AC247^2+AA247^2)/(AB247-Z247))^2+(AA247/Z247)^2)*AN247</f>
        <v>1.6111621263620663</v>
      </c>
      <c r="AP247" s="4">
        <f>(AO247/AN247)*100</f>
        <v>1.822114402850326</v>
      </c>
      <c r="AR247" s="5">
        <f>AL247</f>
        <v>1540</v>
      </c>
      <c r="AS247" s="5">
        <v>180</v>
      </c>
      <c r="AT247" s="4">
        <f>(AI247-AG247)/AG247</f>
        <v>113.20564051374195</v>
      </c>
      <c r="AU247" s="4">
        <f>SQRT((SQRT(AJ247^2+AH247^2)/(AI247-AG247))^2+(AH247/AG247)^2)*AT247</f>
        <v>1.6148809091455667</v>
      </c>
      <c r="AV247" s="4">
        <f>(AU247/AT247)*100</f>
        <v>1.4265021617447917</v>
      </c>
    </row>
    <row r="248" spans="1:48" ht="12.75">
      <c r="A248" s="11">
        <v>1360</v>
      </c>
      <c r="B248" s="1">
        <v>160.4</v>
      </c>
      <c r="C248" s="11">
        <v>10087</v>
      </c>
      <c r="D248" s="11">
        <v>55</v>
      </c>
      <c r="E248" s="1">
        <f>C248/D248</f>
        <v>183.4</v>
      </c>
      <c r="F248" s="2">
        <f>SQRT(C248)</f>
        <v>100.43405796840034</v>
      </c>
      <c r="G248" s="2">
        <v>0.1</v>
      </c>
      <c r="H248" s="2">
        <f>SQRT((F248/C248)^2+(G248/D248)^2)*E248</f>
        <v>1.8562697509871113</v>
      </c>
      <c r="I248" s="1">
        <f>(H248/E248)*100</f>
        <v>1.012142721367018</v>
      </c>
      <c r="K248" s="11">
        <v>1360</v>
      </c>
      <c r="L248" s="11">
        <v>160.3</v>
      </c>
      <c r="M248" s="11">
        <v>39511</v>
      </c>
      <c r="N248" s="11">
        <v>46.7</v>
      </c>
      <c r="O248" s="1">
        <f>M248/N248</f>
        <v>846.0599571734475</v>
      </c>
      <c r="P248" s="2">
        <f>SQRT(M248)</f>
        <v>198.77374072044827</v>
      </c>
      <c r="Q248" s="2">
        <v>0.01</v>
      </c>
      <c r="R248" s="2">
        <f>SQRT((P248/M248)^2+(Q248/N248)^2)*O248</f>
        <v>4.260250912111536</v>
      </c>
      <c r="S248" s="1">
        <f>(R248/O248)*100</f>
        <v>0.5035400713614151</v>
      </c>
      <c r="T248" s="1"/>
      <c r="X248" s="3">
        <f>A180</f>
        <v>1540</v>
      </c>
      <c r="Y248" s="3">
        <v>200</v>
      </c>
      <c r="Z248" s="4">
        <f>E180</f>
        <v>27.960875331564985</v>
      </c>
      <c r="AA248" s="4">
        <f>H180</f>
        <v>0.30462176743242514</v>
      </c>
      <c r="AB248" s="4">
        <f>E412</f>
        <v>1680.2</v>
      </c>
      <c r="AC248" s="4">
        <f>H412</f>
        <v>21.22091430641008</v>
      </c>
      <c r="AE248" s="3">
        <f>K180</f>
        <v>1540</v>
      </c>
      <c r="AF248" s="3">
        <v>200</v>
      </c>
      <c r="AG248" s="4">
        <f>O180</f>
        <v>69.5729764181007</v>
      </c>
      <c r="AH248" s="4">
        <f>R180</f>
        <v>0.9417661456323901</v>
      </c>
      <c r="AI248" s="4">
        <f>O412</f>
        <v>7867</v>
      </c>
      <c r="AJ248" s="4">
        <f>R412</f>
        <v>16.404571480061414</v>
      </c>
      <c r="AL248" s="5">
        <f>X248</f>
        <v>1540</v>
      </c>
      <c r="AM248" s="5">
        <v>200</v>
      </c>
      <c r="AN248" s="4">
        <f>(AB248-Z248)/Z248</f>
        <v>59.09110873947588</v>
      </c>
      <c r="AO248" s="4">
        <f>SQRT((SQRT(AC248^2+AA248^2)/(AB248-Z248))^2+(AA248/Z248)^2)*AN248</f>
        <v>0.9952723474392143</v>
      </c>
      <c r="AP248" s="4">
        <f>(AO248/AN248)*100</f>
        <v>1.6843013588173232</v>
      </c>
      <c r="AR248" s="5">
        <f>AL248</f>
        <v>1540</v>
      </c>
      <c r="AS248" s="5">
        <v>200</v>
      </c>
      <c r="AT248" s="4">
        <f>(AI248-AG248)/AG248</f>
        <v>112.075513008428</v>
      </c>
      <c r="AU248" s="4">
        <f>SQRT((SQRT(AJ248^2+AH248^2)/(AI248-AG248))^2+(AH248/AG248)^2)*AT248</f>
        <v>1.5353702764160153</v>
      </c>
      <c r="AV248" s="4">
        <f>(AU248/AT248)*100</f>
        <v>1.3699426709744853</v>
      </c>
    </row>
    <row r="249" spans="1:48" ht="12.75">
      <c r="A249" s="11">
        <v>1360</v>
      </c>
      <c r="B249" s="1">
        <v>180.7</v>
      </c>
      <c r="C249" s="11">
        <v>5022</v>
      </c>
      <c r="D249" s="11">
        <v>46.4</v>
      </c>
      <c r="E249" s="1">
        <f>C249/D249</f>
        <v>108.23275862068967</v>
      </c>
      <c r="F249" s="2">
        <f>SQRT(C249)</f>
        <v>70.8660708661063</v>
      </c>
      <c r="G249" s="2">
        <v>0.1</v>
      </c>
      <c r="H249" s="2">
        <f>SQRT((F249/C249)^2+(G249/D249)^2)*E249</f>
        <v>1.5449960852200788</v>
      </c>
      <c r="I249" s="1">
        <f>(H249/E249)*100</f>
        <v>1.4274754749942582</v>
      </c>
      <c r="K249" s="11">
        <v>1360</v>
      </c>
      <c r="L249" s="11">
        <v>180.4</v>
      </c>
      <c r="M249" s="11">
        <v>19530</v>
      </c>
      <c r="N249" s="11">
        <v>33.3</v>
      </c>
      <c r="O249" s="1">
        <f>M249/N249</f>
        <v>586.4864864864866</v>
      </c>
      <c r="P249" s="2">
        <f>SQRT(M249)</f>
        <v>139.7497763862254</v>
      </c>
      <c r="Q249" s="2">
        <v>0.01</v>
      </c>
      <c r="R249" s="2">
        <f>SQRT((P249/M249)^2+(Q249/N249)^2)*O249</f>
        <v>4.200384004378351</v>
      </c>
      <c r="S249" s="1">
        <f>(R249/O249)*100</f>
        <v>0.7161945076589814</v>
      </c>
      <c r="T249" s="1"/>
      <c r="X249" s="3">
        <f>A181</f>
        <v>1540</v>
      </c>
      <c r="Y249" s="3">
        <v>220</v>
      </c>
      <c r="Z249" s="4">
        <f>E181</f>
        <v>24.905534563236277</v>
      </c>
      <c r="AA249" s="4">
        <f>H181</f>
        <v>0.23534778336452042</v>
      </c>
      <c r="AB249" s="4">
        <f>E413</f>
        <v>1262.5490196078433</v>
      </c>
      <c r="AC249" s="4">
        <f>H413</f>
        <v>16.643091824245687</v>
      </c>
      <c r="AE249" s="3">
        <f>K181</f>
        <v>1540</v>
      </c>
      <c r="AF249" s="3">
        <v>220</v>
      </c>
      <c r="AG249" s="4">
        <f>O181</f>
        <v>69.5729764181007</v>
      </c>
      <c r="AH249" s="4">
        <f>R181</f>
        <v>0.9417661456323901</v>
      </c>
      <c r="AI249" s="4">
        <f>O413</f>
        <v>6779.4</v>
      </c>
      <c r="AJ249" s="4">
        <f>R413</f>
        <v>15.201535976341338</v>
      </c>
      <c r="AL249" s="5">
        <f>X249</f>
        <v>1540</v>
      </c>
      <c r="AM249" s="5">
        <v>220</v>
      </c>
      <c r="AN249" s="4">
        <f>(AB249-Z249)/Z249</f>
        <v>49.69351217506191</v>
      </c>
      <c r="AO249" s="4">
        <f>SQRT((SQRT(AC249^2+AA249^2)/(AB249-Z249))^2+(AA249/Z249)^2)*AN249</f>
        <v>0.8167958426140971</v>
      </c>
      <c r="AP249" s="4">
        <f>(AO249/AN249)*100</f>
        <v>1.643666963479382</v>
      </c>
      <c r="AR249" s="5">
        <f>AL249</f>
        <v>1540</v>
      </c>
      <c r="AS249" s="5">
        <v>220</v>
      </c>
      <c r="AT249" s="4">
        <f>(AI249-AG249)/AG249</f>
        <v>96.44300659582265</v>
      </c>
      <c r="AU249" s="4">
        <f>SQRT((SQRT(AJ249^2+AH249^2)/(AI249-AG249))^2+(AH249/AG249)^2)*AT249</f>
        <v>1.3237167865971693</v>
      </c>
      <c r="AV249" s="4">
        <f>(AU249/AT249)*100</f>
        <v>1.3725378680329372</v>
      </c>
    </row>
    <row r="250" spans="1:48" ht="12.75">
      <c r="A250" s="11">
        <v>1360</v>
      </c>
      <c r="B250" s="1">
        <v>199.8</v>
      </c>
      <c r="C250" s="11">
        <v>5012</v>
      </c>
      <c r="D250" s="11">
        <v>71.3</v>
      </c>
      <c r="E250" s="1">
        <f>C250/D250</f>
        <v>70.29453015427771</v>
      </c>
      <c r="F250" s="2">
        <f>SQRT(C250)</f>
        <v>70.79548008171143</v>
      </c>
      <c r="G250" s="2">
        <v>0.1</v>
      </c>
      <c r="H250" s="2">
        <f>SQRT((F250/C250)^2+(G250/D250)^2)*E250</f>
        <v>0.9978065885005742</v>
      </c>
      <c r="I250" s="1">
        <f>(H250/E250)*100</f>
        <v>1.419465478054488</v>
      </c>
      <c r="K250" s="11">
        <v>1360</v>
      </c>
      <c r="L250" s="11">
        <v>200.4</v>
      </c>
      <c r="M250" s="11">
        <v>10116</v>
      </c>
      <c r="N250" s="11">
        <v>24.8</v>
      </c>
      <c r="O250" s="1">
        <f>M250/N250</f>
        <v>407.9032258064516</v>
      </c>
      <c r="P250" s="2">
        <f>SQRT(M250)</f>
        <v>100.57832768544127</v>
      </c>
      <c r="Q250" s="2">
        <v>0.01</v>
      </c>
      <c r="R250" s="2">
        <f>SQRT((P250/M250)^2+(Q250/N250)^2)*O250</f>
        <v>4.058911607412558</v>
      </c>
      <c r="S250" s="1">
        <f>(R250/O250)*100</f>
        <v>0.9950672979817263</v>
      </c>
      <c r="T250" s="1"/>
      <c r="X250" s="3">
        <v>1540</v>
      </c>
      <c r="Y250" s="3">
        <v>240</v>
      </c>
      <c r="Z250" s="4">
        <f>E182</f>
        <v>21.06087395807022</v>
      </c>
      <c r="AA250" s="4">
        <f>H182</f>
        <v>0.23070708386317618</v>
      </c>
      <c r="AB250" s="4">
        <f>E414</f>
        <v>937.2549019607844</v>
      </c>
      <c r="AC250" s="4">
        <f>H414</f>
        <v>13.278602893921043</v>
      </c>
      <c r="AE250" s="3">
        <f>K182</f>
        <v>1540</v>
      </c>
      <c r="AF250" s="3">
        <v>240</v>
      </c>
      <c r="AG250" s="4">
        <f>O182</f>
        <v>51.891447368421055</v>
      </c>
      <c r="AH250" s="4">
        <f>R182</f>
        <v>0.7303780182580275</v>
      </c>
      <c r="AI250" s="4">
        <f>O414</f>
        <v>5778.766666666666</v>
      </c>
      <c r="AJ250" s="4">
        <f>R414</f>
        <v>14.011995433230204</v>
      </c>
      <c r="AL250" s="5">
        <v>1540</v>
      </c>
      <c r="AM250" s="5">
        <v>240</v>
      </c>
      <c r="AN250" s="4">
        <f>(AB250-Z250)/Z250</f>
        <v>43.50218465894393</v>
      </c>
      <c r="AO250" s="4">
        <f>SQRT((SQRT(AC250^2+AA250^2)/(AB250-Z250))^2+(AA250/Z250)^2)*AN250</f>
        <v>0.7903923337484942</v>
      </c>
      <c r="AP250" s="4">
        <f>(AO250/AN250)*100</f>
        <v>1.8169026221215114</v>
      </c>
      <c r="AR250" s="5">
        <f>AL250</f>
        <v>1540</v>
      </c>
      <c r="AS250" s="5">
        <v>240</v>
      </c>
      <c r="AT250" s="4">
        <f>(AI250-AG250)/AG250</f>
        <v>110.3626032752245</v>
      </c>
      <c r="AU250" s="4">
        <f>SQRT((SQRT(AJ250^2+AH250^2)/(AI250-AG250))^2+(AH250/AG250)^2)*AT250</f>
        <v>1.5767238759441966</v>
      </c>
      <c r="AV250" s="4">
        <f>(AU250/AT250)*100</f>
        <v>1.4286758640625128</v>
      </c>
    </row>
    <row r="251" spans="1:48" ht="12.75">
      <c r="A251" s="11">
        <v>1360</v>
      </c>
      <c r="B251" s="1">
        <v>220.7</v>
      </c>
      <c r="C251" s="11">
        <v>5010</v>
      </c>
      <c r="D251" s="11">
        <v>110.4</v>
      </c>
      <c r="E251" s="1">
        <f>C251/D251</f>
        <v>45.380434782608695</v>
      </c>
      <c r="F251" s="2">
        <f>SQRT(C251)</f>
        <v>70.78135347674555</v>
      </c>
      <c r="G251" s="2">
        <v>0.1</v>
      </c>
      <c r="H251" s="2">
        <f>SQRT((F251/C251)^2+(G251/D251)^2)*E251</f>
        <v>0.642451805386794</v>
      </c>
      <c r="I251" s="1">
        <f>(H251/E251)*100</f>
        <v>1.415702181930181</v>
      </c>
      <c r="K251" s="11">
        <v>1360</v>
      </c>
      <c r="L251" s="11">
        <v>220.1</v>
      </c>
      <c r="M251" s="11">
        <v>31027</v>
      </c>
      <c r="N251" s="11">
        <v>104.6</v>
      </c>
      <c r="O251" s="1">
        <f>M251/N251</f>
        <v>296.62523900573615</v>
      </c>
      <c r="P251" s="2">
        <f>SQRT(M251)</f>
        <v>176.14482677615032</v>
      </c>
      <c r="Q251" s="2">
        <v>0.01</v>
      </c>
      <c r="R251" s="2">
        <f>SQRT((P251/M251)^2+(Q251/N251)^2)*O251</f>
        <v>1.6842237153710111</v>
      </c>
      <c r="S251" s="1">
        <f>(R251/O251)*100</f>
        <v>0.5677951481864433</v>
      </c>
      <c r="T251" s="1"/>
      <c r="X251" s="3">
        <f>A183</f>
        <v>1550</v>
      </c>
      <c r="Y251" s="3">
        <f>80</f>
        <v>80</v>
      </c>
      <c r="Z251" s="4">
        <f>E183</f>
        <v>100.8203125</v>
      </c>
      <c r="AA251" s="4">
        <f>H183</f>
        <v>0.997129485750909</v>
      </c>
      <c r="AB251" s="4">
        <f>E415</f>
        <v>1135.6190476190477</v>
      </c>
      <c r="AC251" s="4">
        <f>H415</f>
        <v>15.004249198038632</v>
      </c>
      <c r="AE251" s="3">
        <f>K183</f>
        <v>1550</v>
      </c>
      <c r="AF251" s="3">
        <f>80</f>
        <v>80</v>
      </c>
      <c r="AG251" s="4">
        <f>O183</f>
        <v>200.62671367019192</v>
      </c>
      <c r="AH251" s="4">
        <f>R183</f>
        <v>1.9826190734327607</v>
      </c>
      <c r="AI251" s="4">
        <f>O415</f>
        <v>26614.433333333334</v>
      </c>
      <c r="AJ251" s="4">
        <f>R415</f>
        <v>31.07814176779852</v>
      </c>
      <c r="AL251" s="5">
        <f>X251</f>
        <v>1550</v>
      </c>
      <c r="AM251" s="5">
        <f>80</f>
        <v>80</v>
      </c>
      <c r="AN251" s="4">
        <f>(AB251-Z251)/Z251</f>
        <v>10.263792180956072</v>
      </c>
      <c r="AO251" s="4">
        <f>SQRT((SQRT(AC251^2+AA251^2)/(AB251-Z251))^2+(AA251/Z251)^2)*AN251</f>
        <v>0.18041649371878984</v>
      </c>
      <c r="AP251" s="4">
        <f>(AO251/AN251)*100</f>
        <v>1.757795662051139</v>
      </c>
      <c r="AR251" s="5">
        <f>AL251</f>
        <v>1550</v>
      </c>
      <c r="AS251" s="5">
        <f>80</f>
        <v>80</v>
      </c>
      <c r="AT251" s="4">
        <f>(AI251-AG251)/AG251</f>
        <v>131.65647852401406</v>
      </c>
      <c r="AU251" s="4">
        <f>SQRT((SQRT(AJ251^2+AH251^2)/(AI251-AG251))^2+(AH251/AG251)^2)*AT251</f>
        <v>1.3102727996067363</v>
      </c>
      <c r="AV251" s="4">
        <f>(AU251/AT251)*100</f>
        <v>0.995220906936033</v>
      </c>
    </row>
    <row r="252" spans="1:48" ht="12.75">
      <c r="A252" s="11">
        <v>1360</v>
      </c>
      <c r="B252" s="1">
        <v>140.4</v>
      </c>
      <c r="C252" s="11">
        <v>5040</v>
      </c>
      <c r="D252" s="11">
        <v>179.7</v>
      </c>
      <c r="E252" s="1">
        <f>C252/D252</f>
        <v>28.046744574290486</v>
      </c>
      <c r="F252" s="2">
        <f>SQRT(C252)</f>
        <v>70.9929573971954</v>
      </c>
      <c r="G252" s="2">
        <v>0.1</v>
      </c>
      <c r="H252" s="2">
        <f>SQRT((F252/C252)^2+(G252/D252)^2)*E252</f>
        <v>0.3953719368878063</v>
      </c>
      <c r="I252" s="1">
        <f>(H252/E252)*100</f>
        <v>1.4096892273559285</v>
      </c>
      <c r="K252" s="11">
        <v>1360</v>
      </c>
      <c r="L252" s="11">
        <v>240.3</v>
      </c>
      <c r="M252" s="11">
        <v>9514</v>
      </c>
      <c r="N252" s="11">
        <v>43.5</v>
      </c>
      <c r="O252" s="1">
        <f>M252/N252</f>
        <v>218.71264367816093</v>
      </c>
      <c r="P252" s="2">
        <f>SQRT(M252)</f>
        <v>97.53973549277238</v>
      </c>
      <c r="Q252" s="2">
        <v>0.01</v>
      </c>
      <c r="R252" s="2">
        <f>SQRT((P252/M252)^2+(Q252/N252)^2)*O252</f>
        <v>2.2428563977086786</v>
      </c>
      <c r="S252" s="1">
        <f>(R252/O252)*100</f>
        <v>1.0254809049855742</v>
      </c>
      <c r="T252" s="1"/>
      <c r="X252" s="3">
        <f>A184</f>
        <v>1550</v>
      </c>
      <c r="Y252" s="3">
        <f>100</f>
        <v>100</v>
      </c>
      <c r="Z252" s="4">
        <f>E184</f>
        <v>72.7542372881356</v>
      </c>
      <c r="AA252" s="4">
        <f>H184</f>
        <v>0.7186383141792735</v>
      </c>
      <c r="AB252" s="4">
        <f>E416</f>
        <v>8192.254901960785</v>
      </c>
      <c r="AC252" s="4">
        <f>H416</f>
        <v>85.16958475821872</v>
      </c>
      <c r="AE252" s="3">
        <f>K184</f>
        <v>1550</v>
      </c>
      <c r="AF252" s="3">
        <f>100</f>
        <v>100</v>
      </c>
      <c r="AG252" s="4">
        <f>O184</f>
        <v>161.13571654539703</v>
      </c>
      <c r="AH252" s="4">
        <f>R184</f>
        <v>1.596702485049735</v>
      </c>
      <c r="AI252" s="4">
        <f>O416</f>
        <v>20335.5</v>
      </c>
      <c r="AJ252" s="4">
        <f>R416</f>
        <v>26.90349535376398</v>
      </c>
      <c r="AL252" s="5">
        <f>X252</f>
        <v>1550</v>
      </c>
      <c r="AM252" s="5">
        <f>100</f>
        <v>100</v>
      </c>
      <c r="AN252" s="4">
        <f>(AB252-Z252)/Z252</f>
        <v>111.60175636940858</v>
      </c>
      <c r="AO252" s="4">
        <f>SQRT((SQRT(AC252^2+AA252^2)/(AB252-Z252))^2+(AA252/Z252)^2)*AN252</f>
        <v>1.6080141174735887</v>
      </c>
      <c r="AP252" s="4">
        <f>(AO252/AN252)*100</f>
        <v>1.440850188908286</v>
      </c>
      <c r="AR252" s="5">
        <f>AL252</f>
        <v>1550</v>
      </c>
      <c r="AS252" s="5">
        <f>100</f>
        <v>100</v>
      </c>
      <c r="AT252" s="4">
        <f>(AI252-AG252)/AG252</f>
        <v>125.20107097280848</v>
      </c>
      <c r="AU252" s="4">
        <f>SQRT((SQRT(AJ252^2+AH252^2)/(AI252-AG252))^2+(AH252/AG252)^2)*AT252</f>
        <v>1.251847706918049</v>
      </c>
      <c r="AV252" s="4">
        <f>(AU252/AT252)*100</f>
        <v>0.9998698071759536</v>
      </c>
    </row>
    <row r="253" spans="1:48" ht="12.75">
      <c r="A253" s="11">
        <v>1370</v>
      </c>
      <c r="B253" s="1">
        <v>80.3</v>
      </c>
      <c r="C253" s="1">
        <v>78690</v>
      </c>
      <c r="D253" s="11">
        <v>29.9</v>
      </c>
      <c r="E253" s="1">
        <f>C253/D253</f>
        <v>2631.7725752508363</v>
      </c>
      <c r="F253" s="2">
        <f>SQRT(C253)</f>
        <v>280.5173791407584</v>
      </c>
      <c r="G253" s="2">
        <v>0.1</v>
      </c>
      <c r="H253" s="2">
        <f>SQRT((F253/C253)^2+(G253/D253)^2)*E253</f>
        <v>12.864402697645055</v>
      </c>
      <c r="I253" s="1">
        <f>(H253/E253)*100</f>
        <v>0.488811336459</v>
      </c>
      <c r="K253" s="11">
        <v>1370</v>
      </c>
      <c r="L253" s="11">
        <v>240.2</v>
      </c>
      <c r="M253" s="11">
        <v>11573</v>
      </c>
      <c r="N253" s="11">
        <v>44.1</v>
      </c>
      <c r="O253" s="1">
        <f>M253/N253</f>
        <v>262.4263038548753</v>
      </c>
      <c r="P253" s="2">
        <f>SQRT(M253)</f>
        <v>107.57787876696584</v>
      </c>
      <c r="Q253" s="2">
        <v>0.01</v>
      </c>
      <c r="R253" s="2">
        <f>SQRT((P253/M253)^2+(Q253/N253)^2)*O253</f>
        <v>2.4401333842100956</v>
      </c>
      <c r="S253" s="1">
        <f>(R253/O253)*100</f>
        <v>0.9298356713355673</v>
      </c>
      <c r="T253" s="1"/>
      <c r="X253" s="3">
        <f>A185</f>
        <v>1550</v>
      </c>
      <c r="Y253" s="3">
        <f>120</f>
        <v>120</v>
      </c>
      <c r="Z253" s="4">
        <f>E185</f>
        <v>52.63907432131732</v>
      </c>
      <c r="AA253" s="4">
        <f>H185</f>
        <v>0.24207488095847288</v>
      </c>
      <c r="AB253" s="4">
        <f>E417</f>
        <v>6092.156862745099</v>
      </c>
      <c r="AC253" s="4">
        <f>H417</f>
        <v>64.53362040265041</v>
      </c>
      <c r="AE253" s="3">
        <f>K185</f>
        <v>1550</v>
      </c>
      <c r="AF253" s="3">
        <f>120</f>
        <v>120</v>
      </c>
      <c r="AG253" s="4">
        <f>O185</f>
        <v>134.09916926272066</v>
      </c>
      <c r="AH253" s="4">
        <f>R185</f>
        <v>1.3194492814677266</v>
      </c>
      <c r="AI253" s="4">
        <f>O417</f>
        <v>16304.666666666666</v>
      </c>
      <c r="AJ253" s="4">
        <f>R417</f>
        <v>23.937980410290606</v>
      </c>
      <c r="AL253" s="5">
        <f>X253</f>
        <v>1550</v>
      </c>
      <c r="AM253" s="5">
        <f>120</f>
        <v>120</v>
      </c>
      <c r="AN253" s="4">
        <f>(AB253-Z253)/Z253</f>
        <v>114.73449839861546</v>
      </c>
      <c r="AO253" s="4">
        <f>SQRT((SQRT(AC253^2+AA253^2)/(AB253-Z253))^2+(AA253/Z253)^2)*AN253</f>
        <v>1.3346949080513713</v>
      </c>
      <c r="AP253" s="4">
        <f>(AO253/AN253)*100</f>
        <v>1.1632899665576764</v>
      </c>
      <c r="AR253" s="5">
        <f>AL253</f>
        <v>1550</v>
      </c>
      <c r="AS253" s="5">
        <f>120</f>
        <v>120</v>
      </c>
      <c r="AT253" s="4">
        <f>(AI253-AG253)/AG253</f>
        <v>120.58663440131642</v>
      </c>
      <c r="AU253" s="4">
        <f>SQRT((SQRT(AJ253^2+AH253^2)/(AI253-AG253))^2+(AH253/AG253)^2)*AT253</f>
        <v>1.199888346114408</v>
      </c>
      <c r="AV253" s="4">
        <f>(AU253/AT253)*100</f>
        <v>0.9950425700755019</v>
      </c>
    </row>
    <row r="254" spans="1:48" ht="12.75">
      <c r="A254" s="11">
        <v>1370</v>
      </c>
      <c r="B254" s="1">
        <v>99.7</v>
      </c>
      <c r="C254" s="1">
        <v>41796</v>
      </c>
      <c r="D254" s="11">
        <v>30.2</v>
      </c>
      <c r="E254" s="1">
        <f>C254/D254</f>
        <v>1383.973509933775</v>
      </c>
      <c r="F254" s="2">
        <f>SQRT(C254)</f>
        <v>204.44070044880985</v>
      </c>
      <c r="G254" s="2">
        <v>0.1</v>
      </c>
      <c r="H254" s="2">
        <f>SQRT((F254/C254)^2+(G254/D254)^2)*E254</f>
        <v>8.174840631072415</v>
      </c>
      <c r="I254" s="1">
        <f>(H254/E254)*100</f>
        <v>0.5906789813819192</v>
      </c>
      <c r="K254" s="11">
        <v>1370</v>
      </c>
      <c r="L254" s="11">
        <v>220</v>
      </c>
      <c r="M254" s="11">
        <v>14377</v>
      </c>
      <c r="N254" s="11">
        <v>40.4</v>
      </c>
      <c r="O254" s="1">
        <f>M254/N254</f>
        <v>355.86633663366337</v>
      </c>
      <c r="P254" s="2">
        <f>SQRT(M254)</f>
        <v>119.90412836929345</v>
      </c>
      <c r="Q254" s="2">
        <v>0.01</v>
      </c>
      <c r="R254" s="2">
        <f>SQRT((P254/M254)^2+(Q254/N254)^2)*O254</f>
        <v>2.9692308405096632</v>
      </c>
      <c r="S254" s="1">
        <f>(R254/O254)*100</f>
        <v>0.8343668773498671</v>
      </c>
      <c r="T254" s="1"/>
      <c r="X254" s="3">
        <f>A186</f>
        <v>1550</v>
      </c>
      <c r="Y254" s="3">
        <v>140</v>
      </c>
      <c r="Z254" s="4">
        <f>E186</f>
        <v>39.110343061955966</v>
      </c>
      <c r="AA254" s="4">
        <f>H186</f>
        <v>0.22380685362259176</v>
      </c>
      <c r="AB254" s="4">
        <f>E418</f>
        <v>4638.173076923077</v>
      </c>
      <c r="AC254" s="4">
        <f>H418</f>
        <v>49.34514722905157</v>
      </c>
      <c r="AE254" s="3">
        <f>K186</f>
        <v>1550</v>
      </c>
      <c r="AF254" s="3">
        <v>140</v>
      </c>
      <c r="AG254" s="4">
        <f>O186</f>
        <v>113.56869845101589</v>
      </c>
      <c r="AH254" s="4">
        <f>R186</f>
        <v>1.0688511983295113</v>
      </c>
      <c r="AI254" s="4">
        <f>O418</f>
        <v>13494.366666666667</v>
      </c>
      <c r="AJ254" s="4">
        <f>R418</f>
        <v>21.680528723909656</v>
      </c>
      <c r="AL254" s="5">
        <f>X254</f>
        <v>1550</v>
      </c>
      <c r="AM254" s="5">
        <v>140</v>
      </c>
      <c r="AN254" s="4">
        <f>(AB254-Z254)/Z254</f>
        <v>117.59198139928347</v>
      </c>
      <c r="AO254" s="4">
        <f>SQRT((SQRT(AC254^2+AA254^2)/(AB254-Z254))^2+(AA254/Z254)^2)*AN254</f>
        <v>1.4299330892316389</v>
      </c>
      <c r="AP254" s="4">
        <f>(AO254/AN254)*100</f>
        <v>1.2160124119146374</v>
      </c>
      <c r="AR254" s="5">
        <f>AL254</f>
        <v>1550</v>
      </c>
      <c r="AS254" s="5">
        <v>140</v>
      </c>
      <c r="AT254" s="4">
        <f>(AI254-AG254)/AG254</f>
        <v>117.82117916924985</v>
      </c>
      <c r="AU254" s="4">
        <f>SQRT((SQRT(AJ254^2+AH254^2)/(AI254-AG254))^2+(AH254/AG254)^2)*AT254</f>
        <v>1.1252255271349558</v>
      </c>
      <c r="AV254" s="4">
        <f>(AU254/AT254)*100</f>
        <v>0.9550282343708104</v>
      </c>
    </row>
    <row r="255" spans="1:48" ht="12.75">
      <c r="A255" s="11">
        <v>1370</v>
      </c>
      <c r="B255" s="1">
        <v>119.4</v>
      </c>
      <c r="C255" s="1">
        <v>15120</v>
      </c>
      <c r="D255" s="11">
        <v>20.2</v>
      </c>
      <c r="E255" s="1">
        <f>C255/D255</f>
        <v>748.5148514851486</v>
      </c>
      <c r="F255" s="2">
        <f>SQRT(C255)</f>
        <v>122.96340919151518</v>
      </c>
      <c r="G255" s="2">
        <v>0.1</v>
      </c>
      <c r="H255" s="2">
        <f>SQRT((F255/C255)^2+(G255/D255)^2)*E255</f>
        <v>7.126434046680702</v>
      </c>
      <c r="I255" s="1">
        <f>(H255/E255)*100</f>
        <v>0.9520765062364428</v>
      </c>
      <c r="K255" s="11">
        <v>1370</v>
      </c>
      <c r="L255" s="11">
        <v>200.4</v>
      </c>
      <c r="M255" s="11">
        <v>26984</v>
      </c>
      <c r="N255" s="11">
        <v>54.7</v>
      </c>
      <c r="O255" s="1">
        <f>M255/N255</f>
        <v>493.308957952468</v>
      </c>
      <c r="P255" s="2">
        <f>SQRT(M255)</f>
        <v>164.26807358704855</v>
      </c>
      <c r="Q255" s="2">
        <v>0.01</v>
      </c>
      <c r="R255" s="2">
        <f>SQRT((P255/M255)^2+(Q255/N255)^2)*O255</f>
        <v>3.0044264904205407</v>
      </c>
      <c r="S255" s="1">
        <f>(R255/O255)*100</f>
        <v>0.6090354618514808</v>
      </c>
      <c r="T255" s="1"/>
      <c r="X255" s="3">
        <f>A187</f>
        <v>1550</v>
      </c>
      <c r="Y255" s="3">
        <v>160</v>
      </c>
      <c r="Z255" s="4">
        <f>E187</f>
        <v>31.21951219512195</v>
      </c>
      <c r="AA255" s="4">
        <f>H187</f>
        <v>0.3793105699921826</v>
      </c>
      <c r="AB255" s="4">
        <f>E419</f>
        <v>3412.5877192982457</v>
      </c>
      <c r="AC255" s="4">
        <f>H419</f>
        <v>19.331338721805725</v>
      </c>
      <c r="AE255" s="3">
        <f>K187</f>
        <v>1550</v>
      </c>
      <c r="AF255" s="3">
        <v>160</v>
      </c>
      <c r="AG255" s="4">
        <f>O187</f>
        <v>99.25705794947994</v>
      </c>
      <c r="AH255" s="4">
        <f>R187</f>
        <v>0.9916282416260666</v>
      </c>
      <c r="AI255" s="4">
        <f>O419</f>
        <v>11478.233333333334</v>
      </c>
      <c r="AJ255" s="4">
        <f>R419</f>
        <v>19.931047361826792</v>
      </c>
      <c r="AL255" s="5">
        <f>X255</f>
        <v>1550</v>
      </c>
      <c r="AM255" s="5">
        <v>160</v>
      </c>
      <c r="AN255" s="4">
        <f>(AB255-Z255)/Z255</f>
        <v>108.30945038377195</v>
      </c>
      <c r="AO255" s="4">
        <f>SQRT((SQRT(AC255^2+AA255^2)/(AB255-Z255))^2+(AA255/Z255)^2)*AN255</f>
        <v>1.4543918765295654</v>
      </c>
      <c r="AP255" s="4">
        <f>(AO255/AN255)*100</f>
        <v>1.3428116118918814</v>
      </c>
      <c r="AR255" s="5">
        <f>AL255</f>
        <v>1550</v>
      </c>
      <c r="AS255" s="5">
        <v>160</v>
      </c>
      <c r="AT255" s="4">
        <f>(AI255-AG255)/AG255</f>
        <v>114.64148253493013</v>
      </c>
      <c r="AU255" s="4">
        <f>SQRT((SQRT(AJ255^2+AH255^2)/(AI255-AG255))^2+(AH255/AG255)^2)*AT255</f>
        <v>1.1628387723571867</v>
      </c>
      <c r="AV255" s="4">
        <f>(AU255/AT255)*100</f>
        <v>1.0143263560839604</v>
      </c>
    </row>
    <row r="256" spans="1:48" ht="12.75">
      <c r="A256" s="11">
        <v>1370</v>
      </c>
      <c r="B256" s="1">
        <v>139.8</v>
      </c>
      <c r="C256" s="11">
        <v>10092</v>
      </c>
      <c r="D256" s="11">
        <v>24.5</v>
      </c>
      <c r="E256" s="1">
        <f>C256/D256</f>
        <v>411.9183673469388</v>
      </c>
      <c r="F256" s="2">
        <f>SQRT(C256)</f>
        <v>100.45894683899488</v>
      </c>
      <c r="G256" s="2">
        <v>0.1</v>
      </c>
      <c r="H256" s="2">
        <f>SQRT((F256/C256)^2+(G256/D256)^2)*E256</f>
        <v>4.431677160504802</v>
      </c>
      <c r="I256" s="1">
        <f>(H256/E256)*100</f>
        <v>1.07586296504526</v>
      </c>
      <c r="K256" s="11">
        <v>1370</v>
      </c>
      <c r="L256" s="11">
        <v>180.2</v>
      </c>
      <c r="M256" s="11">
        <v>24973</v>
      </c>
      <c r="N256" s="11">
        <v>36</v>
      </c>
      <c r="O256" s="1">
        <f>M256/N256</f>
        <v>693.6944444444445</v>
      </c>
      <c r="P256" s="2">
        <f>SQRT(M256)</f>
        <v>158.02847844613325</v>
      </c>
      <c r="Q256" s="2">
        <v>0.01</v>
      </c>
      <c r="R256" s="2">
        <f>SQRT((P256/M256)^2+(Q256/N256)^2)*O256</f>
        <v>4.393907222238879</v>
      </c>
      <c r="S256" s="1">
        <f>(R256/O256)*100</f>
        <v>0.6334067192591986</v>
      </c>
      <c r="T256" s="1"/>
      <c r="X256" s="3">
        <f>A188</f>
        <v>1550</v>
      </c>
      <c r="Y256" s="3">
        <v>180</v>
      </c>
      <c r="Z256" s="4">
        <f>E188</f>
        <v>26.95275590551181</v>
      </c>
      <c r="AA256" s="4">
        <f>H188</f>
        <v>0.32592301600917134</v>
      </c>
      <c r="AB256" s="4" t="str">
        <f>E420</f>
        <v>***</v>
      </c>
      <c r="AC256" s="4" t="e">
        <f>H420</f>
        <v>#VALUE!</v>
      </c>
      <c r="AE256" s="3">
        <f>K188</f>
        <v>1550</v>
      </c>
      <c r="AF256" s="3">
        <v>180</v>
      </c>
      <c r="AG256" s="4">
        <f>O188</f>
        <v>85.05231073399786</v>
      </c>
      <c r="AH256" s="4">
        <f>R188</f>
        <v>0.5918943742398438</v>
      </c>
      <c r="AI256" s="4">
        <f>O420</f>
        <v>9851.033333333333</v>
      </c>
      <c r="AJ256" s="4">
        <f>R420</f>
        <v>18.416034250784</v>
      </c>
      <c r="AL256" s="5">
        <f>X256</f>
        <v>1550</v>
      </c>
      <c r="AM256" s="5">
        <v>180</v>
      </c>
      <c r="AN256" s="4" t="e">
        <f>(AB256-Z256)/Z256</f>
        <v>#VALUE!</v>
      </c>
      <c r="AO256" s="4" t="e">
        <f>SQRT((SQRT(AC256^2+AA256^2)/(AB256-Z256))^2+(AA256/Z256)^2)*AN256</f>
        <v>#VALUE!</v>
      </c>
      <c r="AP256" s="4" t="e">
        <f>(AO256/AN256)*100</f>
        <v>#VALUE!</v>
      </c>
      <c r="AR256" s="5">
        <f>AL256</f>
        <v>1550</v>
      </c>
      <c r="AS256" s="5">
        <v>180</v>
      </c>
      <c r="AT256" s="4">
        <f>(AI256-AG256)/AG256</f>
        <v>114.82322982549599</v>
      </c>
      <c r="AU256" s="4">
        <f>SQRT((SQRT(AJ256^2+AH256^2)/(AI256-AG256))^2+(AH256/AG256)^2)*AT256</f>
        <v>0.8279213096204406</v>
      </c>
      <c r="AV256" s="4">
        <f>(AU256/AT256)*100</f>
        <v>0.721039907062956</v>
      </c>
    </row>
    <row r="257" spans="1:48" ht="12.75">
      <c r="A257" s="11">
        <v>1370</v>
      </c>
      <c r="B257" s="1">
        <v>160.9</v>
      </c>
      <c r="C257" s="11">
        <v>10067</v>
      </c>
      <c r="D257" s="11">
        <v>44.1</v>
      </c>
      <c r="E257" s="1">
        <f>C257/D257</f>
        <v>228.2766439909297</v>
      </c>
      <c r="F257" s="2">
        <f>SQRT(C257)</f>
        <v>100.33444074693395</v>
      </c>
      <c r="G257" s="2">
        <v>0.1</v>
      </c>
      <c r="H257" s="2">
        <f>SQRT((F257/C257)^2+(G257/D257)^2)*E257</f>
        <v>2.333299425468839</v>
      </c>
      <c r="I257" s="1">
        <f>(H257/E257)*100</f>
        <v>1.0221367305371591</v>
      </c>
      <c r="K257" s="11">
        <v>1370</v>
      </c>
      <c r="L257" s="11">
        <v>160.4</v>
      </c>
      <c r="M257" s="11">
        <v>37510</v>
      </c>
      <c r="N257" s="11">
        <v>38.1</v>
      </c>
      <c r="O257" s="1">
        <f>M257/N257</f>
        <v>984.514435695538</v>
      </c>
      <c r="P257" s="2">
        <f>SQRT(M257)</f>
        <v>193.6749854782491</v>
      </c>
      <c r="Q257" s="2">
        <v>0.01</v>
      </c>
      <c r="R257" s="2">
        <f>SQRT((P257/M257)^2+(Q257/N257)^2)*O257</f>
        <v>5.089896450646816</v>
      </c>
      <c r="S257" s="1">
        <f>(R257/O257)*100</f>
        <v>0.5169956138886795</v>
      </c>
      <c r="T257" s="1"/>
      <c r="X257" s="3">
        <f>A189</f>
        <v>1550</v>
      </c>
      <c r="Y257" s="3">
        <v>200</v>
      </c>
      <c r="Z257" s="4">
        <f>E189</f>
        <v>23.68204880405895</v>
      </c>
      <c r="AA257" s="4">
        <f>H189</f>
        <v>0.2392688333051666</v>
      </c>
      <c r="AB257" s="4" t="str">
        <f>E421</f>
        <v>***</v>
      </c>
      <c r="AC257" s="4" t="e">
        <f>H421</f>
        <v>#VALUE!</v>
      </c>
      <c r="AE257" s="3">
        <f>K189</f>
        <v>1550</v>
      </c>
      <c r="AF257" s="3">
        <v>200</v>
      </c>
      <c r="AG257" s="4">
        <f>O189</f>
        <v>73.69745320650507</v>
      </c>
      <c r="AH257" s="4">
        <f>R189</f>
        <v>0.6725256893578011</v>
      </c>
      <c r="AI257" s="4">
        <f>O421</f>
        <v>8403.733333333334</v>
      </c>
      <c r="AJ257" s="4">
        <f>R421</f>
        <v>16.969720530461757</v>
      </c>
      <c r="AL257" s="5">
        <f>X257</f>
        <v>1550</v>
      </c>
      <c r="AM257" s="5">
        <v>200</v>
      </c>
      <c r="AN257" s="4" t="e">
        <f>(AB257-Z257)/Z257</f>
        <v>#VALUE!</v>
      </c>
      <c r="AO257" s="4" t="e">
        <f>SQRT((SQRT(AC257^2+AA257^2)/(AB257-Z257))^2+(AA257/Z257)^2)*AN257</f>
        <v>#VALUE!</v>
      </c>
      <c r="AP257" s="4" t="e">
        <f>(AO257/AN257)*100</f>
        <v>#VALUE!</v>
      </c>
      <c r="AR257" s="5">
        <f>AL257</f>
        <v>1550</v>
      </c>
      <c r="AS257" s="5">
        <v>200</v>
      </c>
      <c r="AT257" s="4">
        <f>(AI257-AG257)/AG257</f>
        <v>113.03017292586115</v>
      </c>
      <c r="AU257" s="4">
        <f>SQRT((SQRT(AJ257^2+AH257^2)/(AI257-AG257))^2+(AH257/AG257)^2)*AT257</f>
        <v>1.0568849221345429</v>
      </c>
      <c r="AV257" s="4">
        <f>(AU257/AT257)*100</f>
        <v>0.9350467178598195</v>
      </c>
    </row>
    <row r="258" spans="1:48" ht="12.75">
      <c r="A258" s="11">
        <v>1370</v>
      </c>
      <c r="B258" s="1">
        <v>179.8</v>
      </c>
      <c r="C258" s="11">
        <v>5069</v>
      </c>
      <c r="D258" s="11">
        <v>36</v>
      </c>
      <c r="E258" s="1">
        <f>C258/D258</f>
        <v>140.80555555555554</v>
      </c>
      <c r="F258" s="2">
        <f>SQRT(C258)</f>
        <v>71.19691004531025</v>
      </c>
      <c r="G258" s="2">
        <v>0.1</v>
      </c>
      <c r="H258" s="2">
        <f>SQRT((F258/C258)^2+(G258/D258)^2)*E258</f>
        <v>2.015997372245825</v>
      </c>
      <c r="I258" s="1">
        <f>(H258/E258)*100</f>
        <v>1.43175982246695</v>
      </c>
      <c r="K258" s="11">
        <v>1370</v>
      </c>
      <c r="L258" s="11">
        <v>140.7</v>
      </c>
      <c r="M258" s="11">
        <v>65487</v>
      </c>
      <c r="N258" s="11">
        <v>45.4</v>
      </c>
      <c r="O258" s="1">
        <f>M258/N258</f>
        <v>1442.444933920705</v>
      </c>
      <c r="P258" s="2">
        <f>SQRT(M258)</f>
        <v>255.9042789794653</v>
      </c>
      <c r="Q258" s="2">
        <v>0.01</v>
      </c>
      <c r="R258" s="2">
        <f>SQRT((P258/M258)^2+(Q258/N258)^2)*O258</f>
        <v>5.645605397240784</v>
      </c>
      <c r="S258" s="1">
        <f>(R258/O258)*100</f>
        <v>0.39139139834582676</v>
      </c>
      <c r="T258" s="1"/>
      <c r="X258" s="3">
        <f>A190</f>
        <v>1550</v>
      </c>
      <c r="Y258" s="3">
        <v>220</v>
      </c>
      <c r="Z258" s="4">
        <f>E190</f>
        <v>20.655670103092785</v>
      </c>
      <c r="AA258" s="4">
        <f>H190</f>
        <v>0.29197700936267357</v>
      </c>
      <c r="AB258" s="4" t="str">
        <f>E422</f>
        <v>***</v>
      </c>
      <c r="AC258" s="4" t="e">
        <f>H422</f>
        <v>#VALUE!</v>
      </c>
      <c r="AE258" s="3">
        <f>K190</f>
        <v>1550</v>
      </c>
      <c r="AF258" s="3">
        <v>220</v>
      </c>
      <c r="AG258" s="4">
        <f>O190</f>
        <v>62.09864283349884</v>
      </c>
      <c r="AH258" s="4">
        <f>R190</f>
        <v>0.506904652942437</v>
      </c>
      <c r="AI258" s="4">
        <f>O422</f>
        <v>7206.133333333333</v>
      </c>
      <c r="AJ258" s="4">
        <f>R422</f>
        <v>15.683566621069676</v>
      </c>
      <c r="AL258" s="5">
        <f>X258</f>
        <v>1550</v>
      </c>
      <c r="AM258" s="5">
        <v>220</v>
      </c>
      <c r="AN258" s="4" t="e">
        <f>(AB258-Z258)/Z258</f>
        <v>#VALUE!</v>
      </c>
      <c r="AO258" s="4" t="e">
        <f>SQRT((SQRT(AC258^2+AA258^2)/(AB258-Z258))^2+(AA258/Z258)^2)*AN258</f>
        <v>#VALUE!</v>
      </c>
      <c r="AP258" s="4" t="e">
        <f>(AO258/AN258)*100</f>
        <v>#VALUE!</v>
      </c>
      <c r="AR258" s="5">
        <f>AL258</f>
        <v>1550</v>
      </c>
      <c r="AS258" s="5">
        <v>220</v>
      </c>
      <c r="AT258" s="4">
        <f>(AI258-AG258)/AG258</f>
        <v>115.04333049040511</v>
      </c>
      <c r="AU258" s="4">
        <f>SQRT((SQRT(AJ258^2+AH258^2)/(AI258-AG258))^2+(AH258/AG258)^2)*AT258</f>
        <v>0.9724896763121653</v>
      </c>
      <c r="AV258" s="4">
        <f>(AU258/AT258)*100</f>
        <v>0.845324689546669</v>
      </c>
    </row>
    <row r="259" spans="1:48" ht="12.75">
      <c r="A259" s="11">
        <v>1370</v>
      </c>
      <c r="B259" s="1">
        <v>200.8</v>
      </c>
      <c r="C259" s="11">
        <v>5069</v>
      </c>
      <c r="D259" s="11">
        <v>58.3</v>
      </c>
      <c r="E259" s="1">
        <f>C259/D259</f>
        <v>86.94682675814752</v>
      </c>
      <c r="F259" s="2">
        <f>SQRT(C259)</f>
        <v>71.19691004531025</v>
      </c>
      <c r="G259" s="2">
        <v>0.1</v>
      </c>
      <c r="H259" s="2">
        <f>SQRT((F259/C259)^2+(G259/D259)^2)*E259</f>
        <v>1.2302890161537776</v>
      </c>
      <c r="I259" s="1">
        <f>(H259/E259)*100</f>
        <v>1.4149901290543543</v>
      </c>
      <c r="K259" s="11">
        <v>1370</v>
      </c>
      <c r="L259" s="11">
        <v>120.6</v>
      </c>
      <c r="M259" s="11">
        <v>94173</v>
      </c>
      <c r="N259" s="11">
        <v>44.3</v>
      </c>
      <c r="O259" s="1">
        <f>M259/N259</f>
        <v>2125.801354401806</v>
      </c>
      <c r="P259" s="2">
        <f>SQRT(M259)</f>
        <v>306.8761965353455</v>
      </c>
      <c r="Q259" s="2">
        <v>0.01</v>
      </c>
      <c r="R259" s="2">
        <f>SQRT((P259/M259)^2+(Q259/N259)^2)*O259</f>
        <v>6.943828687729713</v>
      </c>
      <c r="S259" s="1">
        <f>(R259/O259)*100</f>
        <v>0.32664522832067183</v>
      </c>
      <c r="T259" s="1"/>
      <c r="X259" s="3">
        <f>A191</f>
        <v>1550</v>
      </c>
      <c r="Y259" s="3">
        <v>240</v>
      </c>
      <c r="Z259" s="4">
        <f>E191</f>
        <v>19.533029612756266</v>
      </c>
      <c r="AA259" s="4">
        <f>H191</f>
        <v>0.2724193107271393</v>
      </c>
      <c r="AB259" s="4" t="str">
        <f>E423</f>
        <v>***</v>
      </c>
      <c r="AC259" s="4" t="e">
        <f>H423</f>
        <v>#VALUE!</v>
      </c>
      <c r="AE259" s="3">
        <f>K191</f>
        <v>1550</v>
      </c>
      <c r="AF259" s="3">
        <v>240</v>
      </c>
      <c r="AG259" s="4">
        <f>O191</f>
        <v>55.229854124401385</v>
      </c>
      <c r="AH259" s="4">
        <f>R191</f>
        <v>0.2760847607093789</v>
      </c>
      <c r="AI259" s="4">
        <f>O423</f>
        <v>6264.433333333333</v>
      </c>
      <c r="AJ259" s="4">
        <f>R423</f>
        <v>14.600506555092828</v>
      </c>
      <c r="AL259" s="5">
        <f>X259</f>
        <v>1550</v>
      </c>
      <c r="AM259" s="5">
        <v>240</v>
      </c>
      <c r="AN259" s="4" t="e">
        <f>(AB259-Z259)/Z259</f>
        <v>#VALUE!</v>
      </c>
      <c r="AO259" s="4" t="e">
        <f>SQRT((SQRT(AC259^2+AA259^2)/(AB259-Z259))^2+(AA259/Z259)^2)*AN259</f>
        <v>#VALUE!</v>
      </c>
      <c r="AP259" s="4" t="e">
        <f>(AO259/AN259)*100</f>
        <v>#VALUE!</v>
      </c>
      <c r="AR259" s="5">
        <f>AL259</f>
        <v>1550</v>
      </c>
      <c r="AS259" s="5">
        <v>240</v>
      </c>
      <c r="AT259" s="4">
        <f>(AI259-AG259)/AG259</f>
        <v>112.42476696069366</v>
      </c>
      <c r="AU259" s="4">
        <f>SQRT((SQRT(AJ259^2+AH259^2)/(AI259-AG259))^2+(AH259/AG259)^2)*AT259</f>
        <v>0.6210847268905655</v>
      </c>
      <c r="AV259" s="4">
        <f>(AU259/AT259)*100</f>
        <v>0.5524447536615409</v>
      </c>
    </row>
    <row r="260" spans="1:48" ht="12.75">
      <c r="A260" s="11">
        <v>1370</v>
      </c>
      <c r="B260" s="1">
        <v>220.8</v>
      </c>
      <c r="C260" s="11">
        <v>5038</v>
      </c>
      <c r="D260" s="11">
        <v>85.4</v>
      </c>
      <c r="E260" s="1">
        <f>C260/D260</f>
        <v>58.992974238875874</v>
      </c>
      <c r="F260" s="2">
        <f>SQRT(C260)</f>
        <v>70.97887009526144</v>
      </c>
      <c r="G260" s="2">
        <v>0.1</v>
      </c>
      <c r="H260" s="2">
        <f>SQRT((F260/C260)^2+(G260/D260)^2)*E260</f>
        <v>0.8340000421813281</v>
      </c>
      <c r="I260" s="1">
        <f>(H260/E260)*100</f>
        <v>1.4137277412124936</v>
      </c>
      <c r="K260" s="11">
        <v>1370</v>
      </c>
      <c r="L260" s="11">
        <v>100.1</v>
      </c>
      <c r="M260" s="11">
        <v>122927</v>
      </c>
      <c r="N260" s="11">
        <v>39.1</v>
      </c>
      <c r="O260" s="1">
        <f>M260/N260</f>
        <v>3143.9130434782605</v>
      </c>
      <c r="P260" s="2">
        <f>SQRT(M260)</f>
        <v>350.60946935301104</v>
      </c>
      <c r="Q260" s="2">
        <v>0.01</v>
      </c>
      <c r="R260" s="2">
        <f>SQRT((P260/M260)^2+(Q260/N260)^2)*O260</f>
        <v>9.002972370503116</v>
      </c>
      <c r="S260" s="1">
        <f>(R260/O260)*100</f>
        <v>0.2863620032105818</v>
      </c>
      <c r="T260" s="1"/>
      <c r="X260" s="3">
        <f>A192</f>
        <v>1560</v>
      </c>
      <c r="Y260" s="3">
        <f>80</f>
        <v>80</v>
      </c>
      <c r="Z260" s="4">
        <f>E192</f>
        <v>105.90785907859079</v>
      </c>
      <c r="AA260" s="4">
        <f>H192</f>
        <v>1.206507348033298</v>
      </c>
      <c r="AB260" s="4">
        <f>E424</f>
        <v>12049.126213592232</v>
      </c>
      <c r="AC260" s="4">
        <f>H424</f>
        <v>121.87929052262012</v>
      </c>
      <c r="AE260" s="3">
        <f>K192</f>
        <v>1560</v>
      </c>
      <c r="AF260" s="3">
        <f>80</f>
        <v>80</v>
      </c>
      <c r="AG260" s="4">
        <f>O192</f>
        <v>211.30727196300967</v>
      </c>
      <c r="AH260" s="4">
        <f>R192</f>
        <v>2.1078583302947402</v>
      </c>
      <c r="AI260" s="4">
        <f>O424</f>
        <v>25756.6</v>
      </c>
      <c r="AJ260" s="4">
        <f>R424</f>
        <v>38.12716368797973</v>
      </c>
      <c r="AL260" s="5">
        <f>X260</f>
        <v>1560</v>
      </c>
      <c r="AM260" s="5">
        <f>80</f>
        <v>80</v>
      </c>
      <c r="AN260" s="4">
        <f>(AB260-Z260)/Z260</f>
        <v>112.76989695024395</v>
      </c>
      <c r="AO260" s="4">
        <f>SQRT((SQRT(AC260^2+AA260^2)/(AB260-Z260))^2+(AA260/Z260)^2)*AN260</f>
        <v>1.7247853723436004</v>
      </c>
      <c r="AP260" s="4">
        <f>(AO260/AN260)*100</f>
        <v>1.529473218464149</v>
      </c>
      <c r="AR260" s="5">
        <v>1560</v>
      </c>
      <c r="AS260" s="5">
        <f>80</f>
        <v>80</v>
      </c>
      <c r="AT260" s="4">
        <f>(AI260-AG260)/AG260</f>
        <v>120.89168768649293</v>
      </c>
      <c r="AU260" s="4">
        <f>SQRT((SQRT(AJ260^2+AH260^2)/(AI260-AG260))^2+(AH260/AG260)^2)*AT260</f>
        <v>1.219398281555043</v>
      </c>
      <c r="AV260" s="4">
        <f>(AU260/AT260)*100</f>
        <v>1.0086700788868916</v>
      </c>
    </row>
    <row r="261" spans="1:48" ht="12.75">
      <c r="A261" s="11">
        <v>1370</v>
      </c>
      <c r="B261" s="1">
        <v>240.6</v>
      </c>
      <c r="C261" s="11">
        <v>5403</v>
      </c>
      <c r="D261" s="11">
        <v>131.2</v>
      </c>
      <c r="E261" s="1">
        <f>C261/D261</f>
        <v>41.181402439024396</v>
      </c>
      <c r="F261" s="2">
        <f>SQRT(C261)</f>
        <v>73.50510186374821</v>
      </c>
      <c r="G261" s="2">
        <v>0.1</v>
      </c>
      <c r="H261" s="2">
        <f>SQRT((F261/C261)^2+(G261/D261)^2)*E261</f>
        <v>0.5611308792622953</v>
      </c>
      <c r="I261" s="1">
        <f>(H261/E261)*100</f>
        <v>1.3625832196781997</v>
      </c>
      <c r="K261" s="11">
        <v>1370</v>
      </c>
      <c r="L261" s="11">
        <v>80.3</v>
      </c>
      <c r="M261" s="11">
        <v>79062</v>
      </c>
      <c r="N261" s="11">
        <v>16.7</v>
      </c>
      <c r="O261" s="1">
        <f>M261/N261</f>
        <v>4734.251497005988</v>
      </c>
      <c r="P261" s="2">
        <f>SQRT(M261)</f>
        <v>281.1796578701952</v>
      </c>
      <c r="Q261" s="2">
        <v>0.01</v>
      </c>
      <c r="R261" s="2">
        <f>SQRT((P261/M261)^2+(Q261/N261)^2)*O261</f>
        <v>17.07409337704449</v>
      </c>
      <c r="S261" s="1">
        <f>(R261/O261)*100</f>
        <v>0.36065032429820015</v>
      </c>
      <c r="T261" s="1"/>
      <c r="X261" s="3">
        <f>A193</f>
        <v>1560</v>
      </c>
      <c r="Y261" s="3">
        <f>100</f>
        <v>100</v>
      </c>
      <c r="Z261" s="4">
        <f>E193</f>
        <v>77.13629402756509</v>
      </c>
      <c r="AA261" s="4">
        <f>H193</f>
        <v>1.0932584338205633</v>
      </c>
      <c r="AB261" s="4">
        <f>E425</f>
        <v>8848.725490196079</v>
      </c>
      <c r="AC261" s="4">
        <f>H425</f>
        <v>91.61587289422759</v>
      </c>
      <c r="AE261" s="3">
        <f>K193</f>
        <v>1560</v>
      </c>
      <c r="AF261" s="3">
        <f>100</f>
        <v>100</v>
      </c>
      <c r="AG261" s="4">
        <f>O193</f>
        <v>169.35242217413017</v>
      </c>
      <c r="AH261" s="4">
        <f>R193</f>
        <v>1.679299276744831</v>
      </c>
      <c r="AI261" s="4">
        <f>O425</f>
        <v>19162.6</v>
      </c>
      <c r="AJ261" s="4">
        <f>R425</f>
        <v>32.40264356020971</v>
      </c>
      <c r="AL261" s="5">
        <f>X261</f>
        <v>1560</v>
      </c>
      <c r="AM261" s="5">
        <f>100</f>
        <v>100</v>
      </c>
      <c r="AN261" s="4">
        <f>(AB261-Z261)/Z261</f>
        <v>113.71546049430295</v>
      </c>
      <c r="AO261" s="4">
        <f>SQRT((SQRT(AC261^2+AA261^2)/(AB261-Z261))^2+(AA261/Z261)^2)*AN261</f>
        <v>2.0021077265080995</v>
      </c>
      <c r="AP261" s="4">
        <f>(AO261/AN261)*100</f>
        <v>1.7606293091592444</v>
      </c>
      <c r="AR261" s="5">
        <f>AL261</f>
        <v>1560</v>
      </c>
      <c r="AS261" s="5">
        <f>100</f>
        <v>100</v>
      </c>
      <c r="AT261" s="4">
        <f>(AI261-AG261)/AG261</f>
        <v>112.15220505259018</v>
      </c>
      <c r="AU261" s="4">
        <f>SQRT((SQRT(AJ261^2+AH261^2)/(AI261-AG261))^2+(AH261/AG261)^2)*AT261</f>
        <v>1.1284842466212495</v>
      </c>
      <c r="AV261" s="4">
        <f>(AU261/AT261)*100</f>
        <v>1.0062078102629217</v>
      </c>
    </row>
    <row r="262" spans="1:48" ht="12.75">
      <c r="A262" s="11">
        <v>1380</v>
      </c>
      <c r="B262" s="1">
        <v>80.3</v>
      </c>
      <c r="C262" s="1">
        <v>90818</v>
      </c>
      <c r="D262" s="11">
        <v>30.3</v>
      </c>
      <c r="E262" s="1">
        <f>C262/D262</f>
        <v>2997.2937293729374</v>
      </c>
      <c r="F262" s="2">
        <f>SQRT(C262)</f>
        <v>301.36024953533604</v>
      </c>
      <c r="G262" s="2">
        <v>0.1</v>
      </c>
      <c r="H262" s="2">
        <f>SQRT((F262/C262)^2+(G262/D262)^2)*E262</f>
        <v>14.02759447475304</v>
      </c>
      <c r="I262" s="1">
        <f>(H262/E262)*100</f>
        <v>0.4680086685293852</v>
      </c>
      <c r="K262" s="11">
        <v>1380</v>
      </c>
      <c r="L262" s="11">
        <v>80.2</v>
      </c>
      <c r="M262" s="11">
        <v>240913</v>
      </c>
      <c r="N262" s="11">
        <v>47</v>
      </c>
      <c r="O262" s="1">
        <f>M262/N262</f>
        <v>5125.808510638298</v>
      </c>
      <c r="P262" s="2">
        <f>SQRT(M262)</f>
        <v>490.8288907552203</v>
      </c>
      <c r="Q262" s="2">
        <v>0.01</v>
      </c>
      <c r="R262" s="2">
        <f>SQRT((P262/M262)^2+(Q262/N262)^2)*O262</f>
        <v>10.499959931993073</v>
      </c>
      <c r="S262" s="1">
        <f>(R262/O262)*100</f>
        <v>0.20484495100043357</v>
      </c>
      <c r="T262" s="1"/>
      <c r="X262" s="3">
        <f>A194</f>
        <v>1560</v>
      </c>
      <c r="Y262" s="3">
        <f>120</f>
        <v>120</v>
      </c>
      <c r="Z262" s="4">
        <f>E194</f>
        <v>56.79329608938548</v>
      </c>
      <c r="AA262" s="4">
        <f>H194</f>
        <v>0.7991174234021415</v>
      </c>
      <c r="AB262" s="4">
        <f>E426</f>
        <v>6604.870466321243</v>
      </c>
      <c r="AC262" s="4">
        <f>H426</f>
        <v>38.90212369838678</v>
      </c>
      <c r="AE262" s="3">
        <f>K194</f>
        <v>1560</v>
      </c>
      <c r="AF262" s="3">
        <f>120</f>
        <v>120</v>
      </c>
      <c r="AG262" s="4">
        <f>O194</f>
        <v>141.83152917755382</v>
      </c>
      <c r="AH262" s="4">
        <f>R194</f>
        <v>1.3285494556650406</v>
      </c>
      <c r="AI262" s="4">
        <f>O426</f>
        <v>15438.3</v>
      </c>
      <c r="AJ262" s="4">
        <f>R426</f>
        <v>28.83574650884731</v>
      </c>
      <c r="AL262" s="5">
        <f>X262</f>
        <v>1560</v>
      </c>
      <c r="AM262" s="5">
        <f>120</f>
        <v>120</v>
      </c>
      <c r="AN262" s="4">
        <f>(AB262-Z262)/Z262</f>
        <v>115.29665684354735</v>
      </c>
      <c r="AO262" s="4">
        <f>SQRT((SQRT(AC262^2+AA262^2)/(AB262-Z262))^2+(AA262/Z262)^2)*AN262</f>
        <v>1.7610332330152925</v>
      </c>
      <c r="AP262" s="4">
        <f>(AO262/AN262)*100</f>
        <v>1.5273931449763885</v>
      </c>
      <c r="AR262" s="5">
        <f>AL262</f>
        <v>1560</v>
      </c>
      <c r="AS262" s="5">
        <f>120</f>
        <v>120</v>
      </c>
      <c r="AT262" s="4">
        <f>(AI262-AG262)/AG262</f>
        <v>107.84956320729887</v>
      </c>
      <c r="AU262" s="4">
        <f>SQRT((SQRT(AJ262^2+AH262^2)/(AI262-AG262))^2+(AH262/AG262)^2)*AT262</f>
        <v>1.030534675195233</v>
      </c>
      <c r="AV262" s="4">
        <f>(AU262/AT262)*100</f>
        <v>0.9555297625215511</v>
      </c>
    </row>
    <row r="263" spans="1:48" ht="12.75">
      <c r="A263" s="11">
        <v>1380</v>
      </c>
      <c r="B263" s="1">
        <v>100.1</v>
      </c>
      <c r="C263" s="1">
        <v>16661</v>
      </c>
      <c r="D263" s="11">
        <v>10.5</v>
      </c>
      <c r="E263" s="1">
        <f>C263/D263</f>
        <v>1586.7619047619048</v>
      </c>
      <c r="F263" s="2">
        <f>SQRT(C263)</f>
        <v>129.07749610214788</v>
      </c>
      <c r="G263" s="2">
        <v>0.1</v>
      </c>
      <c r="H263" s="2">
        <f>SQRT((F263/C263)^2+(G263/D263)^2)*E263</f>
        <v>19.480587098119088</v>
      </c>
      <c r="I263" s="1">
        <f>(H263/E263)*100</f>
        <v>1.2276944032786172</v>
      </c>
      <c r="K263" s="11">
        <v>1380</v>
      </c>
      <c r="L263" s="11">
        <v>100.4</v>
      </c>
      <c r="M263" s="11">
        <v>125997</v>
      </c>
      <c r="N263" s="11">
        <v>36.4</v>
      </c>
      <c r="O263" s="1">
        <f>M263/N263</f>
        <v>3461.456043956044</v>
      </c>
      <c r="P263" s="2">
        <f>SQRT(M263)</f>
        <v>354.9605611895496</v>
      </c>
      <c r="Q263" s="2">
        <v>0.01</v>
      </c>
      <c r="R263" s="2">
        <f>SQRT((P263/M263)^2+(Q263/N263)^2)*O263</f>
        <v>9.797920756109226</v>
      </c>
      <c r="S263" s="1">
        <f>(R263/O263)*100</f>
        <v>0.28305778353641425</v>
      </c>
      <c r="T263" s="1"/>
      <c r="X263" s="3">
        <f>A195</f>
        <v>1560</v>
      </c>
      <c r="Y263" s="3">
        <v>140</v>
      </c>
      <c r="Z263" s="4">
        <f>E195</f>
        <v>41.792399319342024</v>
      </c>
      <c r="AA263" s="4">
        <f>H195</f>
        <v>0.48745736960380415</v>
      </c>
      <c r="AB263" s="4">
        <f>E427</f>
        <v>5034.2156862745105</v>
      </c>
      <c r="AC263" s="4">
        <f>H427</f>
        <v>54.124597784605164</v>
      </c>
      <c r="AE263" s="3">
        <f>K195</f>
        <v>1560</v>
      </c>
      <c r="AF263" s="3">
        <v>140</v>
      </c>
      <c r="AG263" s="4">
        <f>O195</f>
        <v>121.69948942377826</v>
      </c>
      <c r="AH263" s="4">
        <f>R195</f>
        <v>1.2164160700564814</v>
      </c>
      <c r="AI263" s="4">
        <f>O427</f>
        <v>12710.65</v>
      </c>
      <c r="AJ263" s="4">
        <f>R427</f>
        <v>25.9985125700611</v>
      </c>
      <c r="AL263" s="5">
        <f>X263</f>
        <v>1560</v>
      </c>
      <c r="AM263" s="5">
        <v>140</v>
      </c>
      <c r="AN263" s="4">
        <f>(AB263-Z263)/Z263</f>
        <v>119.45768532711678</v>
      </c>
      <c r="AO263" s="4">
        <f>SQRT((SQRT(AC263^2+AA263^2)/(AB263-Z263))^2+(AA263/Z263)^2)*AN263</f>
        <v>1.9022980283302255</v>
      </c>
      <c r="AP263" s="4">
        <f>(AO263/AN263)*100</f>
        <v>1.592445076364129</v>
      </c>
      <c r="AR263" s="5">
        <f>AL263</f>
        <v>1560</v>
      </c>
      <c r="AS263" s="5">
        <v>140</v>
      </c>
      <c r="AT263" s="4">
        <f>(AI263-AG263)/AG263</f>
        <v>103.44291968834283</v>
      </c>
      <c r="AU263" s="4">
        <f>SQRT((SQRT(AJ263^2+AH263^2)/(AI263-AG263))^2+(AH263/AG263)^2)*AT263</f>
        <v>1.055823517256331</v>
      </c>
      <c r="AV263" s="4">
        <f>(AU263/AT263)*100</f>
        <v>1.0206822472116608</v>
      </c>
    </row>
    <row r="264" spans="1:48" ht="12.75">
      <c r="A264" s="11">
        <v>1380</v>
      </c>
      <c r="B264" s="1">
        <v>120.2</v>
      </c>
      <c r="C264" s="1">
        <v>10376</v>
      </c>
      <c r="D264" s="11">
        <v>11.8</v>
      </c>
      <c r="E264" s="1">
        <f>C264/D264</f>
        <v>879.322033898305</v>
      </c>
      <c r="F264" s="2">
        <f>SQRT(C264)</f>
        <v>101.86265262597475</v>
      </c>
      <c r="G264" s="2">
        <v>0.1</v>
      </c>
      <c r="H264" s="2">
        <f>SQRT((F264/C264)^2+(G264/D264)^2)*E264</f>
        <v>11.403918469386298</v>
      </c>
      <c r="I264" s="1">
        <f>(H264/E264)*100</f>
        <v>1.296898977821495</v>
      </c>
      <c r="K264" s="11">
        <v>1380</v>
      </c>
      <c r="L264" s="11">
        <v>119.7</v>
      </c>
      <c r="M264" s="11">
        <v>123825</v>
      </c>
      <c r="N264" s="11">
        <v>51.1</v>
      </c>
      <c r="O264" s="1">
        <f>M264/N264</f>
        <v>2423.1898238747553</v>
      </c>
      <c r="P264" s="2">
        <f>SQRT(M264)</f>
        <v>351.88776619825813</v>
      </c>
      <c r="Q264" s="2">
        <v>0.01</v>
      </c>
      <c r="R264" s="2">
        <f>SQRT((P264/M264)^2+(Q264/N264)^2)*O264</f>
        <v>6.902565849202828</v>
      </c>
      <c r="S264" s="1">
        <f>(R264/O264)*100</f>
        <v>0.2848545244451965</v>
      </c>
      <c r="T264" s="1"/>
      <c r="X264" s="3">
        <f>A196</f>
        <v>1560</v>
      </c>
      <c r="Y264" s="3">
        <v>160</v>
      </c>
      <c r="Z264" s="4">
        <f>E196</f>
        <v>32.84813753581662</v>
      </c>
      <c r="AA264" s="4">
        <f>H196</f>
        <v>0.43427620747889656</v>
      </c>
      <c r="AB264" s="4">
        <f>E428</f>
        <v>3778.189655172414</v>
      </c>
      <c r="AC264" s="4">
        <f>H428</f>
        <v>37.236407185696336</v>
      </c>
      <c r="AE264" s="3">
        <f>K196</f>
        <v>1560</v>
      </c>
      <c r="AF264" s="3">
        <v>160</v>
      </c>
      <c r="AG264" s="4">
        <f>O196</f>
        <v>104.02538171723181</v>
      </c>
      <c r="AH264" s="4">
        <f>R196</f>
        <v>1.0156231046885167</v>
      </c>
      <c r="AI264" s="4">
        <f>O428</f>
        <v>10857.5</v>
      </c>
      <c r="AJ264" s="4">
        <f>R428</f>
        <v>23.923760711111036</v>
      </c>
      <c r="AL264" s="5">
        <f>X264</f>
        <v>1560</v>
      </c>
      <c r="AM264" s="5">
        <v>160</v>
      </c>
      <c r="AN264" s="4">
        <f>(AB264-Z264)/Z264</f>
        <v>114.01990488966962</v>
      </c>
      <c r="AO264" s="4">
        <f>SQRT((SQRT(AC264^2+AA264^2)/(AB264-Z264))^2+(AA264/Z264)^2)*AN264</f>
        <v>1.8861441597839121</v>
      </c>
      <c r="AP264" s="4">
        <f>(AO264/AN264)*100</f>
        <v>1.654223586319444</v>
      </c>
      <c r="AR264" s="5">
        <f>AL264</f>
        <v>1560</v>
      </c>
      <c r="AS264" s="5">
        <v>160</v>
      </c>
      <c r="AT264" s="4">
        <f>(AI264-AG264)/AG264</f>
        <v>103.37356557377048</v>
      </c>
      <c r="AU264" s="4">
        <f>SQRT((SQRT(AJ264^2+AH264^2)/(AI264-AG264))^2+(AH264/AG264)^2)*AT264</f>
        <v>1.035176519070322</v>
      </c>
      <c r="AV264" s="4">
        <f>(AU264/AT264)*100</f>
        <v>1.0013938411862062</v>
      </c>
    </row>
    <row r="265" spans="1:48" ht="12.75">
      <c r="A265" s="11">
        <v>1380</v>
      </c>
      <c r="B265" s="1">
        <v>140.3</v>
      </c>
      <c r="C265" s="1">
        <v>10176</v>
      </c>
      <c r="D265" s="11">
        <v>20.6</v>
      </c>
      <c r="E265" s="1">
        <f>C265/D265</f>
        <v>493.9805825242718</v>
      </c>
      <c r="F265" s="2">
        <f>SQRT(C265)</f>
        <v>100.87616170334793</v>
      </c>
      <c r="G265" s="2">
        <v>0.1</v>
      </c>
      <c r="H265" s="2">
        <f>SQRT((F265/C265)^2+(G265/D265)^2)*E265</f>
        <v>5.452510544630059</v>
      </c>
      <c r="I265" s="1">
        <f>(H265/E265)*100</f>
        <v>1.1037904600961008</v>
      </c>
      <c r="K265" s="11">
        <v>1380</v>
      </c>
      <c r="L265" s="11">
        <v>139.4</v>
      </c>
      <c r="M265" s="11">
        <v>97523</v>
      </c>
      <c r="N265" s="11">
        <v>57.7</v>
      </c>
      <c r="O265" s="1">
        <f>M265/N265</f>
        <v>1690.173310225303</v>
      </c>
      <c r="P265" s="2">
        <f>SQRT(M265)</f>
        <v>312.2867272235565</v>
      </c>
      <c r="Q265" s="2">
        <v>0.01</v>
      </c>
      <c r="R265" s="2">
        <f>SQRT((P265/M265)^2+(Q265/N265)^2)*O265</f>
        <v>5.420169404666347</v>
      </c>
      <c r="S265" s="1">
        <f>(R265/O265)*100</f>
        <v>0.32068719650671973</v>
      </c>
      <c r="T265" s="1"/>
      <c r="X265" s="3">
        <f>A197</f>
        <v>1560</v>
      </c>
      <c r="Y265" s="3">
        <v>180</v>
      </c>
      <c r="Z265" s="4">
        <f>E197</f>
        <v>27.792408985282727</v>
      </c>
      <c r="AA265" s="4">
        <f>H197</f>
        <v>0.2075431704347113</v>
      </c>
      <c r="AB265" s="4">
        <f>E429</f>
        <v>2888.333333333333</v>
      </c>
      <c r="AC265" s="4">
        <f>H429</f>
        <v>31.347576665434687</v>
      </c>
      <c r="AE265" s="3">
        <f>K197</f>
        <v>1560</v>
      </c>
      <c r="AF265" s="3">
        <v>180</v>
      </c>
      <c r="AG265" s="4">
        <f>O197</f>
        <v>91.74530462666056</v>
      </c>
      <c r="AH265" s="4">
        <f>R197</f>
        <v>0.9168500328565524</v>
      </c>
      <c r="AI265" s="4">
        <f>O429</f>
        <v>9186.7</v>
      </c>
      <c r="AJ265" s="4">
        <f>R429</f>
        <v>21.91880161465266</v>
      </c>
      <c r="AL265" s="5">
        <f>X265</f>
        <v>1560</v>
      </c>
      <c r="AM265" s="5">
        <v>180</v>
      </c>
      <c r="AN265" s="4">
        <f>(AB265-Z265)/Z265</f>
        <v>102.92526012634707</v>
      </c>
      <c r="AO265" s="4">
        <f>SQRT((SQRT(AC265^2+AA265^2)/(AB265-Z265))^2+(AA265/Z265)^2)*AN265</f>
        <v>1.3649222300189034</v>
      </c>
      <c r="AP265" s="4">
        <f>(AO265/AN265)*100</f>
        <v>1.3261294927439364</v>
      </c>
      <c r="AR265" s="5">
        <f>AL265</f>
        <v>1560</v>
      </c>
      <c r="AS265" s="5">
        <v>180</v>
      </c>
      <c r="AT265" s="4">
        <f>(AI265-AG265)/AG265</f>
        <v>99.13264479728382</v>
      </c>
      <c r="AU265" s="4">
        <f>SQRT((SQRT(AJ265^2+AH265^2)/(AI265-AG265))^2+(AH265/AG265)^2)*AT265</f>
        <v>1.0191242389135227</v>
      </c>
      <c r="AV265" s="4">
        <f>(AU265/AT265)*100</f>
        <v>1.0280410060656893</v>
      </c>
    </row>
    <row r="266" spans="1:48" ht="12.75">
      <c r="A266" s="11">
        <v>1380</v>
      </c>
      <c r="B266" s="1">
        <v>160.2</v>
      </c>
      <c r="C266" s="1">
        <v>5601</v>
      </c>
      <c r="D266" s="11">
        <v>19.1</v>
      </c>
      <c r="E266" s="1">
        <f>C266/D266</f>
        <v>293.2460732984293</v>
      </c>
      <c r="F266" s="2">
        <f>SQRT(C266)</f>
        <v>74.83982896827064</v>
      </c>
      <c r="G266" s="2">
        <v>0.1</v>
      </c>
      <c r="H266" s="2">
        <f>SQRT((F266/C266)^2+(G266/D266)^2)*E266</f>
        <v>4.208373118734468</v>
      </c>
      <c r="I266" s="1">
        <f>(H266/E266)*100</f>
        <v>1.4350995637891155</v>
      </c>
      <c r="K266" s="11">
        <v>1380</v>
      </c>
      <c r="L266" s="11">
        <v>159.4</v>
      </c>
      <c r="M266" s="11">
        <v>133087</v>
      </c>
      <c r="N266" s="11">
        <v>85.4</v>
      </c>
      <c r="O266" s="1">
        <f>M266/N266</f>
        <v>1558.3957845433254</v>
      </c>
      <c r="P266" s="2">
        <f>SQRT(M266)</f>
        <v>364.81090992457996</v>
      </c>
      <c r="Q266" s="2">
        <v>0.01</v>
      </c>
      <c r="R266" s="2">
        <f>SQRT((P266/M266)^2+(Q266/N266)^2)*O266</f>
        <v>4.27568636098929</v>
      </c>
      <c r="S266" s="1">
        <f>(R266/O266)*100</f>
        <v>0.2743646000199009</v>
      </c>
      <c r="T266" s="1"/>
      <c r="X266" s="3">
        <f>A198</f>
        <v>1560</v>
      </c>
      <c r="Y266" s="3">
        <v>200</v>
      </c>
      <c r="Z266" s="4">
        <f>E198</f>
        <v>24.982681840672935</v>
      </c>
      <c r="AA266" s="4">
        <f>H198</f>
        <v>0.35180712726884367</v>
      </c>
      <c r="AB266" s="4">
        <f>E430</f>
        <v>2162.745098039216</v>
      </c>
      <c r="AC266" s="4">
        <f>H430</f>
        <v>25.721922500197696</v>
      </c>
      <c r="AE266" s="3">
        <f>K198</f>
        <v>1560</v>
      </c>
      <c r="AF266" s="3">
        <v>200</v>
      </c>
      <c r="AG266" s="4">
        <f>O198</f>
        <v>77.22397963120129</v>
      </c>
      <c r="AH266" s="4">
        <f>R198</f>
        <v>0.7719155178287402</v>
      </c>
      <c r="AI266" s="4">
        <f>O430</f>
        <v>7885.95</v>
      </c>
      <c r="AJ266" s="4">
        <f>R430</f>
        <v>20.24461784896482</v>
      </c>
      <c r="AL266" s="5">
        <f>X266</f>
        <v>1560</v>
      </c>
      <c r="AM266" s="5">
        <v>200</v>
      </c>
      <c r="AN266" s="4">
        <f>(AB266-Z266)/Z266</f>
        <v>85.56977308649743</v>
      </c>
      <c r="AO266" s="4">
        <f>SQRT((SQRT(AC266^2+AA266^2)/(AB266-Z266))^2+(AA266/Z266)^2)*AN266</f>
        <v>1.5850147753406676</v>
      </c>
      <c r="AP266" s="4">
        <f>(AO266/AN266)*100</f>
        <v>1.8523068580986766</v>
      </c>
      <c r="AR266" s="5">
        <f>AL266</f>
        <v>1560</v>
      </c>
      <c r="AS266" s="5">
        <v>200</v>
      </c>
      <c r="AT266" s="4">
        <f>(AI266-AG266)/AG266</f>
        <v>101.1178918473374</v>
      </c>
      <c r="AU266" s="4">
        <f>SQRT((SQRT(AJ266^2+AH266^2)/(AI266-AG266))^2+(AH266/AG266)^2)*AT266</f>
        <v>1.0442457518752835</v>
      </c>
      <c r="AV266" s="4">
        <f>(AU266/AT266)*100</f>
        <v>1.032701268586406</v>
      </c>
    </row>
    <row r="267" spans="1:48" ht="12.75">
      <c r="A267" s="11">
        <v>1380</v>
      </c>
      <c r="B267" s="1">
        <v>179.5</v>
      </c>
      <c r="C267" s="1">
        <v>5206</v>
      </c>
      <c r="D267" s="11">
        <v>29.4</v>
      </c>
      <c r="E267" s="1">
        <f>C267/D267</f>
        <v>177.0748299319728</v>
      </c>
      <c r="F267" s="2">
        <f>SQRT(C267)</f>
        <v>72.15261603018979</v>
      </c>
      <c r="G267" s="2">
        <v>0.1</v>
      </c>
      <c r="H267" s="2">
        <f>SQRT((F267/C267)^2+(G267/D267)^2)*E267</f>
        <v>2.526996849130916</v>
      </c>
      <c r="I267" s="1">
        <f>(H267/E267)*100</f>
        <v>1.427078512571051</v>
      </c>
      <c r="K267" s="11">
        <v>1380</v>
      </c>
      <c r="L267" s="11">
        <v>180.8</v>
      </c>
      <c r="M267" s="11">
        <v>43509</v>
      </c>
      <c r="N267" s="11">
        <v>64.2</v>
      </c>
      <c r="O267" s="1">
        <f>M267/N267</f>
        <v>677.7102803738318</v>
      </c>
      <c r="P267" s="2">
        <f>SQRT(M267)</f>
        <v>208.5881108788322</v>
      </c>
      <c r="Q267" s="2">
        <v>0.01</v>
      </c>
      <c r="R267" s="2">
        <f>SQRT((P267/M267)^2+(Q267/N267)^2)*O267</f>
        <v>3.250750422026931</v>
      </c>
      <c r="S267" s="1">
        <f>(R267/O267)*100</f>
        <v>0.4796666829716357</v>
      </c>
      <c r="T267" s="1"/>
      <c r="X267" s="3">
        <f>A199</f>
        <v>1560</v>
      </c>
      <c r="Y267" s="3">
        <v>220</v>
      </c>
      <c r="Z267" s="4">
        <f>E199</f>
        <v>22.119775958638517</v>
      </c>
      <c r="AA267" s="4">
        <f>H199</f>
        <v>0.3088585587441888</v>
      </c>
      <c r="AB267" s="4">
        <f>E431</f>
        <v>1641.7408906882592</v>
      </c>
      <c r="AC267" s="4">
        <f>H431</f>
        <v>10.518849074115526</v>
      </c>
      <c r="AE267" s="3">
        <f>K199</f>
        <v>1560</v>
      </c>
      <c r="AF267" s="3">
        <v>220</v>
      </c>
      <c r="AG267" s="4">
        <f>O199</f>
        <v>67.66638406104282</v>
      </c>
      <c r="AH267" s="4">
        <f>R199</f>
        <v>0.8468531159835998</v>
      </c>
      <c r="AI267" s="4">
        <f>O431</f>
        <v>6761.55</v>
      </c>
      <c r="AJ267" s="4">
        <f>R431</f>
        <v>18.695110045159534</v>
      </c>
      <c r="AL267" s="5">
        <f>X267</f>
        <v>1560</v>
      </c>
      <c r="AM267" s="5">
        <v>220</v>
      </c>
      <c r="AN267" s="4">
        <f>(AB267-Z267)/Z267</f>
        <v>73.22050267408356</v>
      </c>
      <c r="AO267" s="4">
        <f>SQRT((SQRT(AC267^2+AA267^2)/(AB267-Z267))^2+(AA267/Z267)^2)*AN267</f>
        <v>1.1276484864960579</v>
      </c>
      <c r="AP267" s="4">
        <f>(AO267/AN267)*100</f>
        <v>1.5400720362647684</v>
      </c>
      <c r="AR267" s="5">
        <f>AL267</f>
        <v>1560</v>
      </c>
      <c r="AS267" s="5">
        <v>220</v>
      </c>
      <c r="AT267" s="4">
        <f>(AI267-AG267)/AG267</f>
        <v>98.92480156617071</v>
      </c>
      <c r="AU267" s="4">
        <f>SQRT((SQRT(AJ267^2+AH267^2)/(AI267-AG267))^2+(AH267/AG267)^2)*AT267</f>
        <v>1.2685708619719263</v>
      </c>
      <c r="AV267" s="4">
        <f>(AU267/AT267)*100</f>
        <v>1.28235876331112</v>
      </c>
    </row>
    <row r="268" spans="1:48" ht="12.75">
      <c r="A268" s="11">
        <v>1380</v>
      </c>
      <c r="B268" s="1">
        <v>200.3</v>
      </c>
      <c r="C268" s="1">
        <v>7552</v>
      </c>
      <c r="D268" s="11">
        <v>67.6</v>
      </c>
      <c r="E268" s="1">
        <f>C268/D268</f>
        <v>111.71597633136096</v>
      </c>
      <c r="F268" s="2">
        <f>SQRT(C268)</f>
        <v>86.90224392960172</v>
      </c>
      <c r="G268" s="2">
        <v>0.1</v>
      </c>
      <c r="H268" s="2">
        <f>SQRT((F268/C268)^2+(G268/D268)^2)*E268</f>
        <v>1.2961150309830216</v>
      </c>
      <c r="I268" s="1">
        <f>(H268/E268)*100</f>
        <v>1.1601877131150986</v>
      </c>
      <c r="K268" s="11">
        <v>1380</v>
      </c>
      <c r="L268" s="11">
        <v>200.7</v>
      </c>
      <c r="M268" s="11">
        <v>17488</v>
      </c>
      <c r="N268" s="11">
        <v>30.1</v>
      </c>
      <c r="O268" s="1">
        <f>M268/N268</f>
        <v>580.9966777408638</v>
      </c>
      <c r="P268" s="2">
        <f>SQRT(M268)</f>
        <v>132.24220203853233</v>
      </c>
      <c r="Q268" s="2">
        <v>0.01</v>
      </c>
      <c r="R268" s="2">
        <f>SQRT((P268/M268)^2+(Q268/N268)^2)*O268</f>
        <v>4.3976667402758824</v>
      </c>
      <c r="S268" s="1">
        <f>(R268/O268)*100</f>
        <v>0.756917708613358</v>
      </c>
      <c r="T268" s="1"/>
      <c r="X268" s="3">
        <f>A200</f>
        <v>1560</v>
      </c>
      <c r="Y268" s="3">
        <v>240</v>
      </c>
      <c r="Z268" s="4">
        <f>E200</f>
        <v>20.43647234678625</v>
      </c>
      <c r="AA268" s="4">
        <f>H200</f>
        <v>0.24725070111855144</v>
      </c>
      <c r="AB268" s="4">
        <f>E432</f>
        <v>1292.095238095238</v>
      </c>
      <c r="AC268" s="4">
        <f>H432</f>
        <v>16.567624369882726</v>
      </c>
      <c r="AE268" s="3">
        <f>K200</f>
        <v>1560</v>
      </c>
      <c r="AF268" s="3">
        <v>240</v>
      </c>
      <c r="AG268" s="4">
        <f>O200</f>
        <v>60.46315281630684</v>
      </c>
      <c r="AH268" s="4">
        <f>R200</f>
        <v>0.8539998065622398</v>
      </c>
      <c r="AI268" s="4">
        <f>O432</f>
        <v>5820.7</v>
      </c>
      <c r="AJ268" s="4">
        <f>R432</f>
        <v>17.30621671892791</v>
      </c>
      <c r="AL268" s="5">
        <f>X268</f>
        <v>1560</v>
      </c>
      <c r="AM268" s="5">
        <v>240</v>
      </c>
      <c r="AN268" s="4">
        <f>(AB268-Z268)/Z268</f>
        <v>62.22496447379419</v>
      </c>
      <c r="AO268" s="4">
        <f>SQRT((SQRT(AC268^2+AA268^2)/(AB268-Z268))^2+(AA268/Z268)^2)*AN268</f>
        <v>1.1063970340958729</v>
      </c>
      <c r="AP268" s="4">
        <f>(AO268/AN268)*100</f>
        <v>1.778059728040227</v>
      </c>
      <c r="AR268" s="5">
        <f>AL268</f>
        <v>1560</v>
      </c>
      <c r="AS268" s="5">
        <v>240</v>
      </c>
      <c r="AT268" s="4">
        <f>(AI268-AG268)/AG268</f>
        <v>95.26854917215239</v>
      </c>
      <c r="AU268" s="4">
        <f>SQRT((SQRT(AJ268^2+AH268^2)/(AI268-AG268))^2+(AH268/AG268)^2)*AT268</f>
        <v>1.3757796587107778</v>
      </c>
      <c r="AV268" s="4">
        <f>(AU268/AT268)*100</f>
        <v>1.4441068649263393</v>
      </c>
    </row>
    <row r="269" spans="1:48" ht="12.75">
      <c r="A269" s="11">
        <v>1380</v>
      </c>
      <c r="B269" s="1">
        <v>219.5</v>
      </c>
      <c r="C269" s="1">
        <v>5562</v>
      </c>
      <c r="D269" s="11">
        <v>73.9</v>
      </c>
      <c r="E269" s="1">
        <f>C269/D269</f>
        <v>75.26387009472259</v>
      </c>
      <c r="F269" s="2">
        <f>SQRT(C269)</f>
        <v>74.57881736793632</v>
      </c>
      <c r="G269" s="2">
        <v>0.1</v>
      </c>
      <c r="H269" s="2">
        <f>SQRT((F269/C269)^2+(G269/D269)^2)*E269</f>
        <v>1.0143116559599463</v>
      </c>
      <c r="I269" s="1">
        <f>(H269/E269)*100</f>
        <v>1.3476740628450203</v>
      </c>
      <c r="K269" s="11">
        <v>1380</v>
      </c>
      <c r="L269" s="11">
        <v>219.5</v>
      </c>
      <c r="M269" s="11">
        <v>12888</v>
      </c>
      <c r="N269" s="11">
        <v>30.3</v>
      </c>
      <c r="O269" s="1">
        <f>M269/N269</f>
        <v>425.3465346534653</v>
      </c>
      <c r="P269" s="2">
        <f>SQRT(M269)</f>
        <v>113.525327570547</v>
      </c>
      <c r="Q269" s="2">
        <v>0.01</v>
      </c>
      <c r="R269" s="2">
        <f>SQRT((P269/M269)^2+(Q269/N269)^2)*O269</f>
        <v>3.749339344616109</v>
      </c>
      <c r="S269" s="1">
        <f>(R269/O269)*100</f>
        <v>0.8814787565321858</v>
      </c>
      <c r="T269" s="1"/>
      <c r="X269" s="3">
        <f>A201</f>
        <v>1570</v>
      </c>
      <c r="Y269" s="3">
        <f>80</f>
        <v>80</v>
      </c>
      <c r="Z269" s="4">
        <f>E201</f>
        <v>113.24175824175823</v>
      </c>
      <c r="AA269" s="4">
        <f>H201</f>
        <v>1.4550053842149806</v>
      </c>
      <c r="AB269" s="4">
        <f>E433</f>
        <v>12729.411764705883</v>
      </c>
      <c r="AC269" s="4">
        <f>H433</f>
        <v>129.7018154311176</v>
      </c>
      <c r="AE269" s="3">
        <f>K201</f>
        <v>1570</v>
      </c>
      <c r="AF269" s="3">
        <f>80</f>
        <v>80</v>
      </c>
      <c r="AG269" s="4">
        <f>O201</f>
        <v>221.96666666666667</v>
      </c>
      <c r="AH269" s="4">
        <f>R201</f>
        <v>2.721095963866012</v>
      </c>
      <c r="AI269" s="4">
        <f>O433</f>
        <v>26943</v>
      </c>
      <c r="AJ269" s="4">
        <f>R433</f>
        <v>39.09771492363716</v>
      </c>
      <c r="AL269" s="5">
        <f>X269</f>
        <v>1570</v>
      </c>
      <c r="AM269" s="5">
        <f>80</f>
        <v>80</v>
      </c>
      <c r="AN269" s="4">
        <f>(AB269-Z269)/Z269</f>
        <v>111.40916745155123</v>
      </c>
      <c r="AO269" s="4">
        <f>SQRT((SQRT(AC269^2+AA269^2)/(AB269-Z269))^2+(AA269/Z269)^2)*AN269</f>
        <v>1.8333232473387144</v>
      </c>
      <c r="AP269" s="4">
        <f>(AO269/AN269)*100</f>
        <v>1.6455766516126027</v>
      </c>
      <c r="AR269" s="5">
        <f>AL269</f>
        <v>1570</v>
      </c>
      <c r="AS269" s="5">
        <f>80</f>
        <v>80</v>
      </c>
      <c r="AT269" s="4">
        <f>(AI269-AG269)/AG269</f>
        <v>120.38309055413725</v>
      </c>
      <c r="AU269" s="4">
        <f>SQRT((SQRT(AJ269^2+AH269^2)/(AI269-AG269))^2+(AH269/AG269)^2)*AT269</f>
        <v>1.4863050346715485</v>
      </c>
      <c r="AV269" s="4">
        <f>(AU269/AT269)*100</f>
        <v>1.2346460186641788</v>
      </c>
    </row>
    <row r="270" spans="1:48" ht="12.75">
      <c r="A270" s="11">
        <v>1380</v>
      </c>
      <c r="B270" s="1">
        <v>239.8</v>
      </c>
      <c r="C270" s="1">
        <v>10013</v>
      </c>
      <c r="D270" s="11">
        <v>198.4</v>
      </c>
      <c r="E270" s="1">
        <f>C270/D270</f>
        <v>50.46875</v>
      </c>
      <c r="F270" s="2">
        <f>SQRT(C270)</f>
        <v>100.0649788887201</v>
      </c>
      <c r="G270" s="2">
        <v>0.1</v>
      </c>
      <c r="H270" s="2">
        <f>SQRT((F270/C270)^2+(G270/D270)^2)*E270</f>
        <v>0.5050008573065092</v>
      </c>
      <c r="I270" s="1">
        <f>(H270/E270)*100</f>
        <v>1.0006208937342598</v>
      </c>
      <c r="K270" s="11">
        <v>1380</v>
      </c>
      <c r="L270" s="11">
        <v>240.2</v>
      </c>
      <c r="M270" s="11">
        <v>15408</v>
      </c>
      <c r="N270" s="11">
        <v>48.8</v>
      </c>
      <c r="O270" s="1">
        <f>M270/N270</f>
        <v>315.7377049180328</v>
      </c>
      <c r="P270" s="2">
        <f>SQRT(M270)</f>
        <v>124.1289651934632</v>
      </c>
      <c r="Q270" s="2">
        <v>0.01</v>
      </c>
      <c r="R270" s="2">
        <f>SQRT((P270/M270)^2+(Q270/N270)^2)*O270</f>
        <v>2.544449070438105</v>
      </c>
      <c r="S270" s="1">
        <f>(R270/O270)*100</f>
        <v>0.8058743161823695</v>
      </c>
      <c r="T270" s="1"/>
      <c r="X270" s="3">
        <f>A202</f>
        <v>1570</v>
      </c>
      <c r="Y270" s="3">
        <f>100</f>
        <v>100</v>
      </c>
      <c r="Z270" s="4">
        <f>E202</f>
        <v>84.34563758389261</v>
      </c>
      <c r="AA270" s="4">
        <f>H202</f>
        <v>1.1980079456145991</v>
      </c>
      <c r="AB270" s="4">
        <f>E434</f>
        <v>9452.884615384615</v>
      </c>
      <c r="AC270" s="4">
        <f>H434</f>
        <v>95.76267912395186</v>
      </c>
      <c r="AE270" s="3">
        <f>K202</f>
        <v>1570</v>
      </c>
      <c r="AF270" s="3">
        <f>100</f>
        <v>100</v>
      </c>
      <c r="AG270" s="4">
        <f>O202</f>
        <v>179.73333333333332</v>
      </c>
      <c r="AH270" s="4">
        <f>R202</f>
        <v>2.4484077381730516</v>
      </c>
      <c r="AI270" s="4">
        <f>O434</f>
        <v>20529.4</v>
      </c>
      <c r="AJ270" s="4">
        <f>R434</f>
        <v>33.64274165537048</v>
      </c>
      <c r="AL270" s="5">
        <f>X270</f>
        <v>1570</v>
      </c>
      <c r="AM270" s="5">
        <f>100</f>
        <v>100</v>
      </c>
      <c r="AN270" s="4">
        <f>(AB270-Z270)/Z270</f>
        <v>111.07318939266423</v>
      </c>
      <c r="AO270" s="4">
        <f>SQRT((SQRT(AC270^2+AA270^2)/(AB270-Z270))^2+(AA270/Z270)^2)*AN270</f>
        <v>1.943752609617596</v>
      </c>
      <c r="AP270" s="4">
        <f>(AO270/AN270)*100</f>
        <v>1.7499746070548778</v>
      </c>
      <c r="AR270" s="5">
        <f>AL270</f>
        <v>1570</v>
      </c>
      <c r="AS270" s="5">
        <f>100</f>
        <v>100</v>
      </c>
      <c r="AT270" s="4">
        <f>(AI270-AG270)/AG270</f>
        <v>113.22143916913949</v>
      </c>
      <c r="AU270" s="4">
        <f>SQRT((SQRT(AJ270^2+AH270^2)/(AI270-AG270))^2+(AH270/AG270)^2)*AT270</f>
        <v>1.5537294703183555</v>
      </c>
      <c r="AV270" s="4">
        <f>(AU270/AT270)*100</f>
        <v>1.372292634434073</v>
      </c>
    </row>
    <row r="271" spans="1:48" ht="12.75">
      <c r="A271" s="11">
        <v>1390</v>
      </c>
      <c r="B271" s="1">
        <v>79.6</v>
      </c>
      <c r="C271" s="1">
        <v>38741</v>
      </c>
      <c r="D271" s="11">
        <v>10.9</v>
      </c>
      <c r="E271" s="1">
        <f>C271/D271</f>
        <v>3554.2201834862385</v>
      </c>
      <c r="F271" s="2">
        <f>SQRT(C271)</f>
        <v>196.8273354999249</v>
      </c>
      <c r="G271" s="2">
        <v>0.1</v>
      </c>
      <c r="H271" s="2">
        <f>SQRT((F271/C271)^2+(G271/D271)^2)*E271</f>
        <v>37.273662390208</v>
      </c>
      <c r="I271" s="1">
        <f>(H271/E271)*100</f>
        <v>1.0487156244115206</v>
      </c>
      <c r="K271" s="11">
        <v>1390</v>
      </c>
      <c r="L271" s="11">
        <v>240.2</v>
      </c>
      <c r="M271" s="11">
        <v>35677</v>
      </c>
      <c r="N271" s="11">
        <v>27.9</v>
      </c>
      <c r="O271" s="1">
        <f>M271/N271</f>
        <v>1278.7455197132617</v>
      </c>
      <c r="P271" s="2">
        <f>SQRT(M271)</f>
        <v>188.88356201639147</v>
      </c>
      <c r="Q271" s="2">
        <v>0.01</v>
      </c>
      <c r="R271" s="2">
        <f>SQRT((P271/M271)^2+(Q271/N271)^2)*O271</f>
        <v>6.785516982663042</v>
      </c>
      <c r="S271" s="1">
        <f>(R271/O271)*100</f>
        <v>0.5306385733562207</v>
      </c>
      <c r="T271" s="1"/>
      <c r="X271" s="3">
        <f>A203</f>
        <v>1570</v>
      </c>
      <c r="Y271" s="3">
        <f>120</f>
        <v>120</v>
      </c>
      <c r="Z271" s="4">
        <f>E203</f>
        <v>61.10189573459715</v>
      </c>
      <c r="AA271" s="4">
        <f>H203</f>
        <v>0.8539304626843077</v>
      </c>
      <c r="AB271" s="4">
        <f>E435</f>
        <v>7179.2156862745105</v>
      </c>
      <c r="AC271" s="4">
        <f>H435</f>
        <v>75.21846809223413</v>
      </c>
      <c r="AE271" s="3">
        <f>K203</f>
        <v>1570</v>
      </c>
      <c r="AF271" s="3">
        <f>120</f>
        <v>120</v>
      </c>
      <c r="AG271" s="4">
        <f>O203</f>
        <v>148.3</v>
      </c>
      <c r="AH271" s="4">
        <f>R203</f>
        <v>1.9258438554631059</v>
      </c>
      <c r="AI271" s="4">
        <f>O435</f>
        <v>16338.1</v>
      </c>
      <c r="AJ271" s="4">
        <f>R435</f>
        <v>29.726055538912323</v>
      </c>
      <c r="AL271" s="5">
        <f>X271</f>
        <v>1570</v>
      </c>
      <c r="AM271" s="5">
        <f>120</f>
        <v>120</v>
      </c>
      <c r="AN271" s="4">
        <f>(AB271-Z271)/Z271</f>
        <v>116.4957928876418</v>
      </c>
      <c r="AO271" s="4">
        <f>SQRT((SQRT(AC271^2+AA271^2)/(AB271-Z271))^2+(AA271/Z271)^2)*AN271</f>
        <v>2.041154360442954</v>
      </c>
      <c r="AP271" s="4">
        <f>(AO271/AN271)*100</f>
        <v>1.7521271024882525</v>
      </c>
      <c r="AR271" s="5">
        <f>AL271</f>
        <v>1570</v>
      </c>
      <c r="AS271" s="5">
        <f>120</f>
        <v>120</v>
      </c>
      <c r="AT271" s="4">
        <f>(AI271-AG271)/AG271</f>
        <v>109.16925151719488</v>
      </c>
      <c r="AU271" s="4">
        <f>SQRT((SQRT(AJ271^2+AH271^2)/(AI271-AG271))^2+(AH271/AG271)^2)*AT271</f>
        <v>1.4318458304315953</v>
      </c>
      <c r="AV271" s="4">
        <f>(AU271/AT271)*100</f>
        <v>1.3115834454595212</v>
      </c>
    </row>
    <row r="272" spans="1:48" ht="12.75">
      <c r="A272" s="11">
        <v>1390</v>
      </c>
      <c r="B272" s="1">
        <v>100.5</v>
      </c>
      <c r="C272" s="1">
        <v>19497</v>
      </c>
      <c r="D272" s="11">
        <v>10.4</v>
      </c>
      <c r="E272" s="1">
        <f>C272/D272</f>
        <v>1874.7115384615383</v>
      </c>
      <c r="F272" s="2">
        <f>SQRT(C272)</f>
        <v>139.63165830140383</v>
      </c>
      <c r="G272" s="2">
        <v>0.1</v>
      </c>
      <c r="H272" s="2">
        <f>SQRT((F272/C272)^2+(G272/D272)^2)*E272</f>
        <v>22.476654868863637</v>
      </c>
      <c r="I272" s="1">
        <f>(H272/E272)*100</f>
        <v>1.198939378551479</v>
      </c>
      <c r="K272" s="11">
        <v>1390</v>
      </c>
      <c r="L272" s="11">
        <v>220.9</v>
      </c>
      <c r="M272" s="11">
        <v>24881</v>
      </c>
      <c r="N272" s="11">
        <v>15.2</v>
      </c>
      <c r="O272" s="1">
        <f>M272/N272</f>
        <v>1636.907894736842</v>
      </c>
      <c r="P272" s="2">
        <f>SQRT(M272)</f>
        <v>157.73712308775</v>
      </c>
      <c r="Q272" s="2">
        <v>0.01</v>
      </c>
      <c r="R272" s="2">
        <f>SQRT((P272/M272)^2+(Q272/N272)^2)*O272</f>
        <v>10.433170690866499</v>
      </c>
      <c r="S272" s="1">
        <f>(R272/O272)*100</f>
        <v>0.6373706623575048</v>
      </c>
      <c r="T272" s="1"/>
      <c r="X272" s="3">
        <f>A204</f>
        <v>1570</v>
      </c>
      <c r="Y272" s="3">
        <v>140</v>
      </c>
      <c r="Z272" s="4">
        <f>E204</f>
        <v>46.28753412192902</v>
      </c>
      <c r="AA272" s="4">
        <f>H204</f>
        <v>0.6503480368388417</v>
      </c>
      <c r="AB272" s="4">
        <f>E436</f>
        <v>5519.5192307692305</v>
      </c>
      <c r="AC272" s="4">
        <f>H436</f>
        <v>57.856650971623885</v>
      </c>
      <c r="AE272" s="3">
        <f>K204</f>
        <v>1570</v>
      </c>
      <c r="AF272" s="3">
        <v>140</v>
      </c>
      <c r="AG272" s="4">
        <f>O204</f>
        <v>125.325</v>
      </c>
      <c r="AH272" s="4">
        <f>R204</f>
        <v>1.7703408279838557</v>
      </c>
      <c r="AI272" s="4">
        <f>O436</f>
        <v>13516.15</v>
      </c>
      <c r="AJ272" s="4">
        <f>R436</f>
        <v>26.86036257584072</v>
      </c>
      <c r="AL272" s="5">
        <f>X272</f>
        <v>1570</v>
      </c>
      <c r="AM272" s="5">
        <v>140</v>
      </c>
      <c r="AN272" s="4">
        <f>(AB272-Z272)/Z272</f>
        <v>118.24418389257687</v>
      </c>
      <c r="AO272" s="4">
        <f>SQRT((SQRT(AC272^2+AA272^2)/(AB272-Z272))^2+(AA272/Z272)^2)*AN272</f>
        <v>2.0790953338262743</v>
      </c>
      <c r="AP272" s="4">
        <f>(AO272/AN272)*100</f>
        <v>1.7583066374876437</v>
      </c>
      <c r="AR272" s="5">
        <f>AL272</f>
        <v>1570</v>
      </c>
      <c r="AS272" s="5">
        <v>140</v>
      </c>
      <c r="AT272" s="4">
        <f>(AI272-AG272)/AG272</f>
        <v>106.8487931378416</v>
      </c>
      <c r="AU272" s="4">
        <f>SQRT((SQRT(AJ272^2+AH272^2)/(AI272-AG272))^2+(AH272/AG272)^2)*AT272</f>
        <v>1.5245524654875453</v>
      </c>
      <c r="AV272" s="4">
        <f>(AU272/AT272)*100</f>
        <v>1.4268317130365504</v>
      </c>
    </row>
    <row r="273" spans="1:48" ht="12.75">
      <c r="A273" s="11">
        <v>1390</v>
      </c>
      <c r="B273" s="1">
        <v>119.4</v>
      </c>
      <c r="C273" s="1">
        <v>15851</v>
      </c>
      <c r="D273" s="11">
        <v>14.7</v>
      </c>
      <c r="E273" s="1">
        <f>C273/D273</f>
        <v>1078.2993197278913</v>
      </c>
      <c r="F273" s="2">
        <f>SQRT(C273)</f>
        <v>125.90075456485556</v>
      </c>
      <c r="G273" s="2">
        <v>0.1</v>
      </c>
      <c r="H273" s="2">
        <f>SQRT((F273/C273)^2+(G273/D273)^2)*E273</f>
        <v>11.27658375764847</v>
      </c>
      <c r="I273" s="1">
        <f>(H273/E273)*100</f>
        <v>1.0457749115982116</v>
      </c>
      <c r="K273" s="11">
        <v>1390</v>
      </c>
      <c r="L273" s="11">
        <v>200</v>
      </c>
      <c r="M273" s="11">
        <v>35527</v>
      </c>
      <c r="N273" s="11">
        <v>16.5</v>
      </c>
      <c r="O273" s="1">
        <f>M273/N273</f>
        <v>2153.151515151515</v>
      </c>
      <c r="P273" s="2">
        <f>SQRT(M273)</f>
        <v>188.48607375612661</v>
      </c>
      <c r="Q273" s="2">
        <v>0.01</v>
      </c>
      <c r="R273" s="2">
        <f>SQRT((P273/M273)^2+(Q273/N273)^2)*O273</f>
        <v>11.497691091681958</v>
      </c>
      <c r="S273" s="1">
        <f>(R273/O273)*100</f>
        <v>0.533993590825998</v>
      </c>
      <c r="T273" s="1"/>
      <c r="X273" s="3">
        <f>A205</f>
        <v>1570</v>
      </c>
      <c r="Y273" s="3">
        <v>160</v>
      </c>
      <c r="Z273" s="4">
        <f>E205</f>
        <v>37.41044776119403</v>
      </c>
      <c r="AA273" s="4">
        <f>H205</f>
        <v>0.5291142356433897</v>
      </c>
      <c r="AB273" s="4">
        <f>E437</f>
        <v>4060.792079207921</v>
      </c>
      <c r="AC273" s="4">
        <f>H437</f>
        <v>44.9284984677541</v>
      </c>
      <c r="AE273" s="3">
        <f>K205</f>
        <v>1570</v>
      </c>
      <c r="AF273" s="3">
        <v>160</v>
      </c>
      <c r="AG273" s="4">
        <f>O205</f>
        <v>108.12990872426236</v>
      </c>
      <c r="AH273" s="4">
        <f>R205</f>
        <v>1.5151868809438251</v>
      </c>
      <c r="AI273" s="4">
        <f>O437</f>
        <v>11451</v>
      </c>
      <c r="AJ273" s="4">
        <f>R437</f>
        <v>24.603482482160935</v>
      </c>
      <c r="AL273" s="5">
        <f>X273</f>
        <v>1570</v>
      </c>
      <c r="AM273" s="5">
        <v>160</v>
      </c>
      <c r="AN273" s="4">
        <f>(AB273-Z273)/Z273</f>
        <v>107.54700550845031</v>
      </c>
      <c r="AO273" s="4">
        <f>SQRT((SQRT(AC273^2+AA273^2)/(AB273-Z273))^2+(AA273/Z273)^2)*AN273</f>
        <v>1.9380975867047403</v>
      </c>
      <c r="AP273" s="4">
        <f>(AO273/AN273)*100</f>
        <v>1.802093491624421</v>
      </c>
      <c r="AR273" s="5">
        <f>AL273</f>
        <v>1570</v>
      </c>
      <c r="AS273" s="5">
        <v>160</v>
      </c>
      <c r="AT273" s="4">
        <f>(AI273-AG273)/AG273</f>
        <v>104.90039458186101</v>
      </c>
      <c r="AU273" s="4">
        <f>SQRT((SQRT(AJ273^2+AH273^2)/(AI273-AG273))^2+(AH273/AG273)^2)*AT273</f>
        <v>1.4875051701643418</v>
      </c>
      <c r="AV273" s="4">
        <f>(AU273/AT273)*100</f>
        <v>1.4180167539823112</v>
      </c>
    </row>
    <row r="274" spans="1:48" ht="12.75">
      <c r="A274" s="11">
        <v>1390</v>
      </c>
      <c r="B274" s="1">
        <v>140.3</v>
      </c>
      <c r="C274" s="11">
        <v>10214</v>
      </c>
      <c r="D274" s="11">
        <v>16.9</v>
      </c>
      <c r="E274" s="1">
        <f>C274/D274</f>
        <v>604.3786982248521</v>
      </c>
      <c r="F274" s="2">
        <f>SQRT(C274)</f>
        <v>101.06433594498111</v>
      </c>
      <c r="G274" s="2">
        <v>0.1</v>
      </c>
      <c r="H274" s="2">
        <f>SQRT((F274/C274)^2+(G274/D274)^2)*E274</f>
        <v>6.9678761185891</v>
      </c>
      <c r="I274" s="1">
        <f>(H274/E274)*100</f>
        <v>1.1528990249085156</v>
      </c>
      <c r="K274" s="11">
        <v>1390</v>
      </c>
      <c r="L274" s="11">
        <v>179.8</v>
      </c>
      <c r="M274" s="11">
        <v>42458</v>
      </c>
      <c r="N274" s="11">
        <v>15</v>
      </c>
      <c r="O274" s="1">
        <f>M274/N274</f>
        <v>2830.5333333333333</v>
      </c>
      <c r="P274" s="2">
        <f>SQRT(M274)</f>
        <v>206.05339113928702</v>
      </c>
      <c r="Q274" s="2">
        <v>0.01</v>
      </c>
      <c r="R274" s="2">
        <f>SQRT((P274/M274)^2+(Q274/N274)^2)*O274</f>
        <v>13.865896115627823</v>
      </c>
      <c r="S274" s="1">
        <f>(R274/O274)*100</f>
        <v>0.4898686743002905</v>
      </c>
      <c r="T274" s="1"/>
      <c r="X274" s="3">
        <f>A206</f>
        <v>1570</v>
      </c>
      <c r="Y274" s="3">
        <v>180</v>
      </c>
      <c r="Z274" s="4">
        <f>E206</f>
        <v>30.1323706377858</v>
      </c>
      <c r="AA274" s="4">
        <f>H206</f>
        <v>0.4261813847850816</v>
      </c>
      <c r="AB274" s="4">
        <f>E438</f>
        <v>3196.2135922330094</v>
      </c>
      <c r="AC274" s="4">
        <f>H438</f>
        <v>35.68259194629703</v>
      </c>
      <c r="AE274" s="3">
        <f>K206</f>
        <v>1570</v>
      </c>
      <c r="AF274" s="3">
        <v>180</v>
      </c>
      <c r="AG274" s="4">
        <f>O206</f>
        <v>96.43333333333334</v>
      </c>
      <c r="AH274" s="4">
        <f>R206</f>
        <v>1.2678645584404444</v>
      </c>
      <c r="AI274" s="4">
        <f>O438</f>
        <v>9789.25</v>
      </c>
      <c r="AJ274" s="4">
        <f>R438</f>
        <v>22.658769911242423</v>
      </c>
      <c r="AL274" s="5">
        <f>X274</f>
        <v>1570</v>
      </c>
      <c r="AM274" s="5">
        <v>180</v>
      </c>
      <c r="AN274" s="4">
        <f>(AB274-Z274)/Z274</f>
        <v>105.07242392754117</v>
      </c>
      <c r="AO274" s="4">
        <f>SQRT((SQRT(AC274^2+AA274^2)/(AB274-Z274))^2+(AA274/Z274)^2)*AN274</f>
        <v>1.9002708902924033</v>
      </c>
      <c r="AP274" s="4">
        <f>(AO274/AN274)*100</f>
        <v>1.8085343606452309</v>
      </c>
      <c r="AR274" s="5">
        <f>AL274</f>
        <v>1570</v>
      </c>
      <c r="AS274" s="5">
        <v>180</v>
      </c>
      <c r="AT274" s="4">
        <f>(AI274-AG274)/AG274</f>
        <v>100.51313515381958</v>
      </c>
      <c r="AU274" s="4">
        <f>SQRT((SQRT(AJ274^2+AH274^2)/(AI274-AG274))^2+(AH274/AG274)^2)*AT274</f>
        <v>1.342295017954483</v>
      </c>
      <c r="AV274" s="4">
        <f>(AU274/AT274)*100</f>
        <v>1.3354423935740452</v>
      </c>
    </row>
    <row r="275" spans="1:48" ht="12.75">
      <c r="A275" s="11">
        <v>1390</v>
      </c>
      <c r="B275" s="1">
        <v>160.7</v>
      </c>
      <c r="C275" s="11">
        <v>10156</v>
      </c>
      <c r="D275" s="11">
        <v>29.1</v>
      </c>
      <c r="E275" s="1">
        <f>C275/D275</f>
        <v>349.0034364261168</v>
      </c>
      <c r="F275" s="2">
        <f>SQRT(C275)</f>
        <v>100.77698149875297</v>
      </c>
      <c r="G275" s="2">
        <v>0.1</v>
      </c>
      <c r="H275" s="2">
        <f>SQRT((F275/C275)^2+(G275/D275)^2)*E275</f>
        <v>3.6649180824953773</v>
      </c>
      <c r="I275" s="1">
        <f>(H275/E275)*100</f>
        <v>1.0501094545157097</v>
      </c>
      <c r="K275" s="11">
        <v>1390</v>
      </c>
      <c r="L275" s="11">
        <v>160.3</v>
      </c>
      <c r="M275" s="11">
        <v>56292</v>
      </c>
      <c r="N275" s="11">
        <v>15.3</v>
      </c>
      <c r="O275" s="1">
        <f>M275/N275</f>
        <v>3679.2156862745096</v>
      </c>
      <c r="P275" s="2">
        <f>SQRT(M275)</f>
        <v>237.25935176510956</v>
      </c>
      <c r="Q275" s="2">
        <v>0.01</v>
      </c>
      <c r="R275" s="2">
        <f>SQRT((P275/M275)^2+(Q275/N275)^2)*O275</f>
        <v>15.692490980435753</v>
      </c>
      <c r="S275" s="1">
        <f>(R275/O275)*100</f>
        <v>0.42651728842582787</v>
      </c>
      <c r="T275" s="1"/>
      <c r="X275" s="3">
        <f>A207</f>
        <v>1570</v>
      </c>
      <c r="Y275" s="3">
        <v>200</v>
      </c>
      <c r="Z275" s="4">
        <f>E207</f>
        <v>26.632978723404257</v>
      </c>
      <c r="AA275" s="4">
        <f>H207</f>
        <v>0.37665032794864406</v>
      </c>
      <c r="AB275" s="4">
        <f>E439</f>
        <v>2496.3855421686744</v>
      </c>
      <c r="AC275" s="4">
        <f>H439</f>
        <v>19.404642861422566</v>
      </c>
      <c r="AE275" s="3">
        <f>K207</f>
        <v>1570</v>
      </c>
      <c r="AF275" s="3">
        <v>200</v>
      </c>
      <c r="AG275" s="4">
        <f>O207</f>
        <v>81.18333333333334</v>
      </c>
      <c r="AH275" s="4">
        <f>R207</f>
        <v>1.163287854096826</v>
      </c>
      <c r="AI275" s="4">
        <f>O439</f>
        <v>8441.25</v>
      </c>
      <c r="AJ275" s="4">
        <f>R439</f>
        <v>20.973225202400915</v>
      </c>
      <c r="AL275" s="5">
        <f>X275</f>
        <v>1570</v>
      </c>
      <c r="AM275" s="5">
        <v>200</v>
      </c>
      <c r="AN275" s="4">
        <f>(AB275-Z275)/Z275</f>
        <v>92.73287036702831</v>
      </c>
      <c r="AO275" s="4">
        <f>SQRT((SQRT(AC275^2+AA275^2)/(AB275-Z275))^2+(AA275/Z275)^2)*AN275</f>
        <v>1.5003185153082352</v>
      </c>
      <c r="AP275" s="4">
        <f>(AO275/AN275)*100</f>
        <v>1.6178928888646606</v>
      </c>
      <c r="AR275" s="5">
        <f>AL275</f>
        <v>1570</v>
      </c>
      <c r="AS275" s="5">
        <v>200</v>
      </c>
      <c r="AT275" s="4">
        <f>(AI275-AG275)/AG275</f>
        <v>102.97762266475057</v>
      </c>
      <c r="AU275" s="4">
        <f>SQRT((SQRT(AJ275^2+AH275^2)/(AI275-AG275))^2+(AH275/AG275)^2)*AT275</f>
        <v>1.4980946033144686</v>
      </c>
      <c r="AV275" s="4">
        <f>(AU275/AT275)*100</f>
        <v>1.4547768384512039</v>
      </c>
    </row>
    <row r="276" spans="1:48" ht="12.75">
      <c r="A276" s="11">
        <v>1390</v>
      </c>
      <c r="B276" s="1">
        <v>180.6</v>
      </c>
      <c r="C276" s="11">
        <v>33253</v>
      </c>
      <c r="D276" s="11">
        <v>151.5</v>
      </c>
      <c r="E276" s="1">
        <f>C276/D276</f>
        <v>219.4917491749175</v>
      </c>
      <c r="F276" s="2">
        <f>SQRT(C276)</f>
        <v>182.35405123001792</v>
      </c>
      <c r="G276" s="2">
        <v>0.1</v>
      </c>
      <c r="H276" s="2">
        <f>SQRT((F276/C276)^2+(G276/D276)^2)*E276</f>
        <v>1.2123449841162677</v>
      </c>
      <c r="I276" s="1">
        <f>(H276/E276)*100</f>
        <v>0.5523419393546886</v>
      </c>
      <c r="K276" s="11">
        <v>1390</v>
      </c>
      <c r="L276" s="11">
        <v>139.8</v>
      </c>
      <c r="M276" s="11">
        <v>73479</v>
      </c>
      <c r="N276" s="11">
        <v>15.2</v>
      </c>
      <c r="O276" s="1">
        <f>M276/N276</f>
        <v>4834.144736842106</v>
      </c>
      <c r="P276" s="2">
        <f>SQRT(M276)</f>
        <v>271.07010163424513</v>
      </c>
      <c r="Q276" s="2">
        <v>0.01</v>
      </c>
      <c r="R276" s="2">
        <f>SQRT((P276/M276)^2+(Q276/N276)^2)*O276</f>
        <v>18.114925265432458</v>
      </c>
      <c r="S276" s="1">
        <f>(R276/O276)*100</f>
        <v>0.3747286490488076</v>
      </c>
      <c r="T276" s="1"/>
      <c r="X276" s="3">
        <f>A208</f>
        <v>1570</v>
      </c>
      <c r="Y276" s="3">
        <v>220</v>
      </c>
      <c r="Z276" s="4">
        <f>E208</f>
        <v>23.601108033240997</v>
      </c>
      <c r="AA276" s="4">
        <f>H208</f>
        <v>0.33027328708817044</v>
      </c>
      <c r="AB276" s="4">
        <f>E440</f>
        <v>1893.4951456310678</v>
      </c>
      <c r="AC276" s="4">
        <f>H440</f>
        <v>22.842627719010046</v>
      </c>
      <c r="AE276" s="3">
        <f>K208</f>
        <v>1570</v>
      </c>
      <c r="AF276" s="3">
        <v>220</v>
      </c>
      <c r="AG276" s="4">
        <f>O208</f>
        <v>71.81</v>
      </c>
      <c r="AH276" s="4">
        <f>R208</f>
        <v>0.8474382377265024</v>
      </c>
      <c r="AI276" s="4">
        <f>O440</f>
        <v>7315.1</v>
      </c>
      <c r="AJ276" s="4">
        <f>R440</f>
        <v>19.471329487287203</v>
      </c>
      <c r="AL276" s="5">
        <f>X276</f>
        <v>1570</v>
      </c>
      <c r="AM276" s="5">
        <v>220</v>
      </c>
      <c r="AN276" s="4">
        <f>(AB276-Z276)/Z276</f>
        <v>79.22907835361684</v>
      </c>
      <c r="AO276" s="4">
        <f>SQRT((SQRT(AC276^2+AA276^2)/(AB276-Z276))^2+(AA276/Z276)^2)*AN276</f>
        <v>1.471813541524524</v>
      </c>
      <c r="AP276" s="4">
        <f>(AO276/AN276)*100</f>
        <v>1.8576683865430008</v>
      </c>
      <c r="AR276" s="5">
        <f>AL276</f>
        <v>1570</v>
      </c>
      <c r="AS276" s="5">
        <v>220</v>
      </c>
      <c r="AT276" s="4">
        <f>(AI276-AG276)/AG276</f>
        <v>100.86742793482802</v>
      </c>
      <c r="AU276" s="4">
        <f>SQRT((SQRT(AJ276^2+AH276^2)/(AI276-AG276))^2+(AH276/AG276)^2)*AT276</f>
        <v>1.2208976851213287</v>
      </c>
      <c r="AV276" s="4">
        <f>(AU276/AT276)*100</f>
        <v>1.2103983516960195</v>
      </c>
    </row>
    <row r="277" spans="1:48" ht="12.75">
      <c r="A277" s="11">
        <v>1390</v>
      </c>
      <c r="B277" s="1">
        <v>200.5</v>
      </c>
      <c r="C277" s="11">
        <v>10036</v>
      </c>
      <c r="D277" s="11">
        <v>71</v>
      </c>
      <c r="E277" s="1">
        <f>C277/D277</f>
        <v>141.35211267605635</v>
      </c>
      <c r="F277" s="2">
        <f>SQRT(C277)</f>
        <v>100.17983829094555</v>
      </c>
      <c r="G277" s="2">
        <v>0.1</v>
      </c>
      <c r="H277" s="2">
        <f>SQRT((F277/C277)^2+(G277/D277)^2)*E277</f>
        <v>1.4249598773889005</v>
      </c>
      <c r="I277" s="1">
        <f>(H277/E277)*100</f>
        <v>1.008092380376763</v>
      </c>
      <c r="K277" s="11">
        <v>1390</v>
      </c>
      <c r="L277" s="11">
        <v>120.2</v>
      </c>
      <c r="M277" s="11">
        <v>104088</v>
      </c>
      <c r="N277" s="11">
        <v>16.3</v>
      </c>
      <c r="O277" s="1">
        <f>M277/N277</f>
        <v>6385.766871165644</v>
      </c>
      <c r="P277" s="2">
        <f>SQRT(M277)</f>
        <v>322.62671929026584</v>
      </c>
      <c r="Q277" s="2">
        <v>0.01</v>
      </c>
      <c r="R277" s="2">
        <f>SQRT((P277/M277)^2+(Q277/N277)^2)*O277</f>
        <v>20.177036640886882</v>
      </c>
      <c r="S277" s="1">
        <f>(R277/O277)*100</f>
        <v>0.3159688890616173</v>
      </c>
      <c r="T277" s="1"/>
      <c r="X277" s="3">
        <f>A209</f>
        <v>1570</v>
      </c>
      <c r="Y277" s="3">
        <v>240</v>
      </c>
      <c r="Z277" s="4">
        <f>E209</f>
        <v>21.143477705378817</v>
      </c>
      <c r="AA277" s="4">
        <f>H209</f>
        <v>0.1643800829777955</v>
      </c>
      <c r="AB277" s="4">
        <f>E441</f>
        <v>1477.7697841726617</v>
      </c>
      <c r="AC277" s="4">
        <f>H441</f>
        <v>14.810193514779817</v>
      </c>
      <c r="AE277" s="3">
        <f>K209</f>
        <v>1570</v>
      </c>
      <c r="AF277" s="3">
        <v>240</v>
      </c>
      <c r="AG277" s="4">
        <f>O209</f>
        <v>63.12362030905078</v>
      </c>
      <c r="AH277" s="4">
        <f>R209</f>
        <v>0.8347318396174774</v>
      </c>
      <c r="AI277" s="4">
        <f>O441</f>
        <v>6300.65</v>
      </c>
      <c r="AJ277" s="4">
        <f>R441</f>
        <v>18.026565052877512</v>
      </c>
      <c r="AL277" s="5">
        <f>X277</f>
        <v>1570</v>
      </c>
      <c r="AM277" s="5">
        <v>240</v>
      </c>
      <c r="AN277" s="4">
        <f>(AB277-Z277)/Z277</f>
        <v>68.89246541011192</v>
      </c>
      <c r="AO277" s="4">
        <f>SQRT((SQRT(AC277^2+AA277^2)/(AB277-Z277))^2+(AA277/Z277)^2)*AN277</f>
        <v>0.8818046286999757</v>
      </c>
      <c r="AP277" s="4">
        <f>(AO277/AN277)*100</f>
        <v>1.2799725244998212</v>
      </c>
      <c r="AR277" s="5">
        <f>AL277</f>
        <v>1570</v>
      </c>
      <c r="AS277" s="5">
        <v>240</v>
      </c>
      <c r="AT277" s="4">
        <f>(AI277-AG277)/AG277</f>
        <v>98.81445882147226</v>
      </c>
      <c r="AU277" s="4">
        <f>SQRT((SQRT(AJ277^2+AH277^2)/(AI277-AG277))^2+(AH277/AG277)^2)*AT277</f>
        <v>1.3376063340094841</v>
      </c>
      <c r="AV277" s="4">
        <f>(AU277/AT277)*100</f>
        <v>1.3536544651083229</v>
      </c>
    </row>
    <row r="278" spans="1:48" ht="12.75">
      <c r="A278" s="11">
        <v>1390</v>
      </c>
      <c r="B278" s="1">
        <v>220</v>
      </c>
      <c r="C278" s="11">
        <v>10114</v>
      </c>
      <c r="D278" s="11">
        <v>107.1</v>
      </c>
      <c r="E278" s="1">
        <f>C278/D278</f>
        <v>94.43510737628385</v>
      </c>
      <c r="F278" s="2">
        <f>SQRT(C278)</f>
        <v>100.56838469419701</v>
      </c>
      <c r="G278" s="2">
        <v>0.1</v>
      </c>
      <c r="H278" s="2">
        <f>SQRT((F278/C278)^2+(G278/D278)^2)*E278</f>
        <v>0.9431446403660123</v>
      </c>
      <c r="I278" s="1">
        <f>(H278/E278)*100</f>
        <v>0.9987224736325876</v>
      </c>
      <c r="K278" s="11">
        <v>1390</v>
      </c>
      <c r="L278" s="11">
        <v>100</v>
      </c>
      <c r="M278" s="11">
        <v>224064</v>
      </c>
      <c r="N278" s="11">
        <v>26.3</v>
      </c>
      <c r="O278" s="1">
        <f>M278/N278</f>
        <v>8519.54372623574</v>
      </c>
      <c r="P278" s="2">
        <f>SQRT(M278)</f>
        <v>473.3539901595845</v>
      </c>
      <c r="Q278" s="2">
        <v>0.01</v>
      </c>
      <c r="R278" s="2">
        <f>SQRT((P278/M278)^2+(Q278/N278)^2)*O278</f>
        <v>18.287442230963126</v>
      </c>
      <c r="S278" s="1">
        <f>(R278/O278)*100</f>
        <v>0.21465283609786948</v>
      </c>
      <c r="T278" s="1"/>
      <c r="X278" s="3">
        <f>A210</f>
        <v>1580</v>
      </c>
      <c r="Y278" s="3">
        <f>80</f>
        <v>80</v>
      </c>
      <c r="Z278" s="4">
        <f>E210</f>
        <v>22.168572638712412</v>
      </c>
      <c r="AA278" s="4">
        <f>H210</f>
        <v>0.21672439304654806</v>
      </c>
      <c r="AB278" s="4">
        <f>E442</f>
        <v>13396.019417475727</v>
      </c>
      <c r="AC278" s="4">
        <f>H442</f>
        <v>134.96585668554513</v>
      </c>
      <c r="AE278" s="3">
        <f>K210</f>
        <v>1580</v>
      </c>
      <c r="AF278" s="3">
        <f>80</f>
        <v>80</v>
      </c>
      <c r="AG278" s="4">
        <f>O210</f>
        <v>233.06</v>
      </c>
      <c r="AH278" s="4">
        <f>R210</f>
        <v>2.1594843547810205</v>
      </c>
      <c r="AI278" s="4">
        <f>O442</f>
        <v>36943.5</v>
      </c>
      <c r="AJ278" s="4">
        <f>R442</f>
        <v>46.780129842300575</v>
      </c>
      <c r="AL278" s="5">
        <f>X278</f>
        <v>1580</v>
      </c>
      <c r="AM278" s="5">
        <f>80</f>
        <v>80</v>
      </c>
      <c r="AN278" s="4">
        <f>(AB278-Z278)/Z278</f>
        <v>603.279744834929</v>
      </c>
      <c r="AO278" s="4">
        <f>SQRT((SQRT(AC278^2+AA278^2)/(AB278-Z278))^2+(AA278/Z278)^2)*AN278</f>
        <v>8.476417686400733</v>
      </c>
      <c r="AP278" s="4">
        <f>(AO278/AN278)*100</f>
        <v>1.4050559063142545</v>
      </c>
      <c r="AR278" s="5">
        <f>AL278</f>
        <v>1580</v>
      </c>
      <c r="AS278" s="5">
        <f>80</f>
        <v>80</v>
      </c>
      <c r="AT278" s="4">
        <f>(AI278-AG278)/AG278</f>
        <v>157.51497468463057</v>
      </c>
      <c r="AU278" s="4">
        <f>SQRT((SQRT(AJ278^2+AH278^2)/(AI278-AG278))^2+(AH278/AG278)^2)*AT278</f>
        <v>1.473267068662704</v>
      </c>
      <c r="AV278" s="4">
        <f>(AU278/AT278)*100</f>
        <v>0.935318735004347</v>
      </c>
    </row>
    <row r="279" spans="1:48" ht="12.75">
      <c r="A279" s="11">
        <v>1390</v>
      </c>
      <c r="B279" s="1">
        <v>239.8</v>
      </c>
      <c r="C279" s="11">
        <v>10027</v>
      </c>
      <c r="D279" s="11">
        <v>157.4</v>
      </c>
      <c r="E279" s="1">
        <f>C279/D279</f>
        <v>63.70393900889454</v>
      </c>
      <c r="F279" s="2">
        <f>SQRT(C279)</f>
        <v>100.13490899781155</v>
      </c>
      <c r="G279" s="2">
        <v>0.1</v>
      </c>
      <c r="H279" s="2">
        <f>SQRT((F279/C279)^2+(G279/D279)^2)*E279</f>
        <v>0.6374672210855415</v>
      </c>
      <c r="I279" s="1">
        <f>(H279/E279)*100</f>
        <v>1.0006715926883838</v>
      </c>
      <c r="K279" s="11">
        <v>1390</v>
      </c>
      <c r="L279" s="11">
        <v>80</v>
      </c>
      <c r="M279" s="11">
        <v>175906</v>
      </c>
      <c r="N279" s="11">
        <v>15.3</v>
      </c>
      <c r="O279" s="1">
        <f>M279/N279</f>
        <v>11497.124183006536</v>
      </c>
      <c r="P279" s="2">
        <f>SQRT(M279)</f>
        <v>419.4114924510295</v>
      </c>
      <c r="Q279" s="2">
        <v>0.01</v>
      </c>
      <c r="R279" s="2">
        <f>SQRT((P279/M279)^2+(Q279/N279)^2)*O279</f>
        <v>28.42381286680083</v>
      </c>
      <c r="S279" s="1">
        <f>(R279/O279)*100</f>
        <v>0.24722541406322282</v>
      </c>
      <c r="T279" s="1"/>
      <c r="X279" s="3">
        <f>A211</f>
        <v>1580</v>
      </c>
      <c r="Y279" s="3">
        <f>100</f>
        <v>100</v>
      </c>
      <c r="Z279" s="4">
        <f>E211</f>
        <v>25.100300902708124</v>
      </c>
      <c r="AA279" s="4">
        <f>H211</f>
        <v>0.355017742546922</v>
      </c>
      <c r="AB279" s="4">
        <f>E443</f>
        <v>9877.42857142857</v>
      </c>
      <c r="AC279" s="4">
        <f>H443</f>
        <v>98.94449539305944</v>
      </c>
      <c r="AE279" s="3">
        <f>K211</f>
        <v>1580</v>
      </c>
      <c r="AF279" s="3">
        <f>100</f>
        <v>100</v>
      </c>
      <c r="AG279" s="4">
        <f>O211</f>
        <v>185.4</v>
      </c>
      <c r="AH279" s="4">
        <f>R211</f>
        <v>1.9259737605689236</v>
      </c>
      <c r="AI279" s="4">
        <f>O443</f>
        <v>28137</v>
      </c>
      <c r="AJ279" s="4">
        <f>R443</f>
        <v>40.05961422991989</v>
      </c>
      <c r="AL279" s="5">
        <f>X279</f>
        <v>1580</v>
      </c>
      <c r="AM279" s="5">
        <f>100</f>
        <v>100</v>
      </c>
      <c r="AN279" s="4">
        <f>(AB279-Z279)/Z279</f>
        <v>392.51833309547595</v>
      </c>
      <c r="AO279" s="4">
        <f>SQRT((SQRT(AC279^2+AA279^2)/(AB279-Z279))^2+(AA279/Z279)^2)*AN279</f>
        <v>6.808919084000789</v>
      </c>
      <c r="AP279" s="4">
        <f>(AO279/AN279)*100</f>
        <v>1.734675430394379</v>
      </c>
      <c r="AR279" s="5">
        <f>AL279</f>
        <v>1580</v>
      </c>
      <c r="AS279" s="5">
        <f>100</f>
        <v>100</v>
      </c>
      <c r="AT279" s="4">
        <f>(AI279-AG279)/AG279</f>
        <v>150.76375404530742</v>
      </c>
      <c r="AU279" s="4">
        <f>SQRT((SQRT(AJ279^2+AH279^2)/(AI279-AG279))^2+(AH279/AG279)^2)*AT279</f>
        <v>1.5810339179701565</v>
      </c>
      <c r="AV279" s="4">
        <f>(AU279/AT279)*100</f>
        <v>1.048683039223755</v>
      </c>
    </row>
    <row r="280" spans="1:48" ht="12.75">
      <c r="A280" s="1">
        <v>1400</v>
      </c>
      <c r="B280" s="1">
        <v>79.6</v>
      </c>
      <c r="C280" s="1">
        <v>49444</v>
      </c>
      <c r="D280" s="11">
        <v>12.2</v>
      </c>
      <c r="E280" s="1">
        <f>C280/D280</f>
        <v>4052.786885245902</v>
      </c>
      <c r="F280" s="2">
        <f>SQRT(C280)</f>
        <v>222.36006835760776</v>
      </c>
      <c r="G280" s="2">
        <v>0.1</v>
      </c>
      <c r="H280" s="2">
        <f>SQRT((F280/C280)^2+(G280/D280)^2)*E280</f>
        <v>37.891095533760094</v>
      </c>
      <c r="I280" s="1">
        <f>(H280/E280)*100</f>
        <v>0.9349392555454111</v>
      </c>
      <c r="K280" s="1">
        <v>1400</v>
      </c>
      <c r="L280" s="11">
        <v>79.9</v>
      </c>
      <c r="M280" s="11">
        <v>187684</v>
      </c>
      <c r="N280" s="11">
        <v>15.2</v>
      </c>
      <c r="O280" s="1">
        <f>M280/N280</f>
        <v>12347.631578947368</v>
      </c>
      <c r="P280" s="2">
        <f>SQRT(M280)</f>
        <v>433.2251146921194</v>
      </c>
      <c r="Q280" s="2">
        <v>0.01</v>
      </c>
      <c r="R280" s="2">
        <f>SQRT((P280/M280)^2+(Q280/N280)^2)*O280</f>
        <v>29.636708487322366</v>
      </c>
      <c r="S280" s="1">
        <f>(R280/O280)*100</f>
        <v>0.2400193777878242</v>
      </c>
      <c r="T280" s="1"/>
      <c r="X280" s="3">
        <f>A212</f>
        <v>1580</v>
      </c>
      <c r="Y280" s="3">
        <f>120</f>
        <v>120</v>
      </c>
      <c r="Z280" s="4">
        <f>E212</f>
        <v>27.471201316511245</v>
      </c>
      <c r="AA280" s="4">
        <f>H212</f>
        <v>0.3884834028998901</v>
      </c>
      <c r="AB280" s="4">
        <f>E444</f>
        <v>7682.549019607844</v>
      </c>
      <c r="AC280" s="4">
        <f>H444</f>
        <v>80.16332774777756</v>
      </c>
      <c r="AE280" s="3">
        <f>K212</f>
        <v>1580</v>
      </c>
      <c r="AF280" s="3">
        <f>120</f>
        <v>120</v>
      </c>
      <c r="AG280" s="4">
        <f>O212</f>
        <v>156.6</v>
      </c>
      <c r="AH280" s="4">
        <f>R212</f>
        <v>1.7700228649370608</v>
      </c>
      <c r="AI280" s="4">
        <f>O444</f>
        <v>22584.55</v>
      </c>
      <c r="AJ280" s="4">
        <f>R444</f>
        <v>35.45057086529955</v>
      </c>
      <c r="AL280" s="5">
        <f>X280</f>
        <v>1580</v>
      </c>
      <c r="AM280" s="5">
        <f>120</f>
        <v>120</v>
      </c>
      <c r="AN280" s="4">
        <f>(AB280-Z280)/Z280</f>
        <v>278.65828400050117</v>
      </c>
      <c r="AO280" s="4">
        <f>SQRT((SQRT(AC280^2+AA280^2)/(AB280-Z280))^2+(AA280/Z280)^2)*AN280</f>
        <v>4.903475348972867</v>
      </c>
      <c r="AP280" s="4">
        <f>(AO280/AN280)*100</f>
        <v>1.7596732738668728</v>
      </c>
      <c r="AR280" s="5">
        <f>AL280</f>
        <v>1580</v>
      </c>
      <c r="AS280" s="5">
        <f>120</f>
        <v>120</v>
      </c>
      <c r="AT280" s="4">
        <f>(AI280-AG280)/AG280</f>
        <v>143.21807151979567</v>
      </c>
      <c r="AU280" s="4">
        <f>SQRT((SQRT(AJ280^2+AH280^2)/(AI280-AG280))^2+(AH280/AG280)^2)*AT280</f>
        <v>1.6345604675721628</v>
      </c>
      <c r="AV280" s="4">
        <f>(AU280/AT280)*100</f>
        <v>1.1413088098635884</v>
      </c>
    </row>
    <row r="281" spans="1:48" ht="12.75">
      <c r="A281" s="1">
        <v>1400</v>
      </c>
      <c r="B281" s="1">
        <v>100.3</v>
      </c>
      <c r="C281" s="1">
        <v>25903</v>
      </c>
      <c r="D281" s="11">
        <v>11.8</v>
      </c>
      <c r="E281" s="1">
        <f>C281/D281</f>
        <v>2195.1694915254234</v>
      </c>
      <c r="F281" s="2">
        <f>SQRT(C281)</f>
        <v>160.94408967091647</v>
      </c>
      <c r="G281" s="2">
        <v>0.1</v>
      </c>
      <c r="H281" s="2">
        <f>SQRT((F281/C281)^2+(G281/D281)^2)*E281</f>
        <v>23.067462071392022</v>
      </c>
      <c r="I281" s="1">
        <f>(H281/E281)*100</f>
        <v>1.0508282918674512</v>
      </c>
      <c r="K281" s="1">
        <v>1400</v>
      </c>
      <c r="L281" s="11">
        <v>100.4</v>
      </c>
      <c r="M281" s="11">
        <v>115424</v>
      </c>
      <c r="N281" s="11">
        <v>12.6</v>
      </c>
      <c r="O281" s="1">
        <f>M281/N281</f>
        <v>9160.63492063492</v>
      </c>
      <c r="P281" s="2">
        <f>SQRT(M281)</f>
        <v>339.7410778813772</v>
      </c>
      <c r="Q281" s="2">
        <v>0.01</v>
      </c>
      <c r="R281" s="2">
        <f>SQRT((P281/M281)^2+(Q281/N281)^2)*O281</f>
        <v>27.926554325156385</v>
      </c>
      <c r="S281" s="1">
        <f>(R281/O281)*100</f>
        <v>0.3048539164272339</v>
      </c>
      <c r="T281" s="1"/>
      <c r="X281" s="3">
        <f>A213</f>
        <v>1580</v>
      </c>
      <c r="Y281" s="3">
        <v>140</v>
      </c>
      <c r="Z281" s="4">
        <f>E213</f>
        <v>33.22164948453609</v>
      </c>
      <c r="AA281" s="4">
        <f>H213</f>
        <v>0.4631578823167798</v>
      </c>
      <c r="AB281" s="4">
        <f>E445</f>
        <v>5825.78431372549</v>
      </c>
      <c r="AC281" s="4">
        <f>H445</f>
        <v>61.913967537271155</v>
      </c>
      <c r="AE281" s="3">
        <f>K213</f>
        <v>1580</v>
      </c>
      <c r="AF281" s="3">
        <v>140</v>
      </c>
      <c r="AG281" s="4">
        <f>O213</f>
        <v>132.74</v>
      </c>
      <c r="AH281" s="4">
        <f>R213</f>
        <v>1.629571967206113</v>
      </c>
      <c r="AI281" s="4">
        <f>O445</f>
        <v>18724.85</v>
      </c>
      <c r="AJ281" s="4">
        <f>R445</f>
        <v>31.998398426806066</v>
      </c>
      <c r="AL281" s="5">
        <f>X281</f>
        <v>1580</v>
      </c>
      <c r="AM281" s="5">
        <v>140</v>
      </c>
      <c r="AN281" s="4">
        <f>(AB281-Z281)/Z281</f>
        <v>174.36107942013112</v>
      </c>
      <c r="AO281" s="4">
        <f>SQRT((SQRT(AC281^2+AA281^2)/(AB281-Z281))^2+(AA281/Z281)^2)*AN281</f>
        <v>3.063077958916502</v>
      </c>
      <c r="AP281" s="4">
        <f>(AO281/AN281)*100</f>
        <v>1.7567440905409133</v>
      </c>
      <c r="AR281" s="5">
        <f>AL281</f>
        <v>1580</v>
      </c>
      <c r="AS281" s="5">
        <v>140</v>
      </c>
      <c r="AT281" s="4">
        <f>(AI281-AG281)/AG281</f>
        <v>140.064110290794</v>
      </c>
      <c r="AU281" s="4">
        <f>SQRT((SQRT(AJ281^2+AH281^2)/(AI281-AG281))^2+(AH281/AG281)^2)*AT281</f>
        <v>1.7363445685232775</v>
      </c>
      <c r="AV281" s="4">
        <f>(AU281/AT281)*100</f>
        <v>1.239678433624693</v>
      </c>
    </row>
    <row r="282" spans="1:48" ht="12.75">
      <c r="A282" s="1">
        <v>1400</v>
      </c>
      <c r="B282" s="1">
        <v>120.3</v>
      </c>
      <c r="C282" s="1">
        <v>12933</v>
      </c>
      <c r="D282" s="11">
        <v>10.2</v>
      </c>
      <c r="E282" s="1">
        <f>C282/D282</f>
        <v>1267.9411764705883</v>
      </c>
      <c r="F282" s="2">
        <f>SQRT(C282)</f>
        <v>113.7233485261492</v>
      </c>
      <c r="G282" s="2">
        <v>0.1</v>
      </c>
      <c r="H282" s="2">
        <f>SQRT((F282/C282)^2+(G282/D282)^2)*E282</f>
        <v>16.6982826627761</v>
      </c>
      <c r="I282" s="1">
        <f>(H282/E282)*100</f>
        <v>1.3169603584652922</v>
      </c>
      <c r="K282" s="1">
        <v>1400</v>
      </c>
      <c r="L282" s="11">
        <v>120.1</v>
      </c>
      <c r="M282" s="11">
        <v>108719</v>
      </c>
      <c r="N282" s="11">
        <v>15.6</v>
      </c>
      <c r="O282" s="1">
        <f>M282/N282</f>
        <v>6969.166666666667</v>
      </c>
      <c r="P282" s="2">
        <f>SQRT(M282)</f>
        <v>329.7256435280702</v>
      </c>
      <c r="Q282" s="2">
        <v>0.01</v>
      </c>
      <c r="R282" s="2">
        <f>SQRT((P282/M282)^2+(Q282/N282)^2)*O282</f>
        <v>21.603223036703213</v>
      </c>
      <c r="S282" s="1">
        <f>(R282/O282)*100</f>
        <v>0.30998287270170816</v>
      </c>
      <c r="T282" s="1"/>
      <c r="X282" s="3">
        <f>A214</f>
        <v>1580</v>
      </c>
      <c r="Y282" s="3">
        <v>160</v>
      </c>
      <c r="Z282" s="4">
        <f>E214</f>
        <v>39.56521739130435</v>
      </c>
      <c r="AA282" s="4">
        <f>H214</f>
        <v>0.5601310189403156</v>
      </c>
      <c r="AB282" s="4">
        <f>E446</f>
        <v>4570.857142857143</v>
      </c>
      <c r="AC282" s="4">
        <f>H446</f>
        <v>37.315488263006</v>
      </c>
      <c r="AE282" s="3">
        <f>K214</f>
        <v>1580</v>
      </c>
      <c r="AF282" s="3">
        <v>160</v>
      </c>
      <c r="AG282" s="4">
        <f>O214</f>
        <v>116.5</v>
      </c>
      <c r="AH282" s="4">
        <f>R214</f>
        <v>1.5266115714221478</v>
      </c>
      <c r="AI282" s="4">
        <f>O446</f>
        <v>16005.8</v>
      </c>
      <c r="AJ282" s="4">
        <f>R446</f>
        <v>29.39959877974528</v>
      </c>
      <c r="AL282" s="5">
        <f>X282</f>
        <v>1580</v>
      </c>
      <c r="AM282" s="5">
        <v>160</v>
      </c>
      <c r="AN282" s="4">
        <f>(AB282-Z282)/Z282</f>
        <v>114.52715855572998</v>
      </c>
      <c r="AO282" s="4">
        <f>SQRT((SQRT(AC282^2+AA282^2)/(AB282-Z282))^2+(AA282/Z282)^2)*AN282</f>
        <v>1.8757881108373458</v>
      </c>
      <c r="AP282" s="4">
        <f>(AO282/AN282)*100</f>
        <v>1.6378544045730163</v>
      </c>
      <c r="AR282" s="5">
        <f>AL282</f>
        <v>1580</v>
      </c>
      <c r="AS282" s="5">
        <v>160</v>
      </c>
      <c r="AT282" s="4">
        <f>(AI282-AG282)/AG282</f>
        <v>136.38884120171673</v>
      </c>
      <c r="AU282" s="4">
        <f>SQRT((SQRT(AJ282^2+AH282^2)/(AI282-AG282))^2+(AH282/AG282)^2)*AT282</f>
        <v>1.8050102096039642</v>
      </c>
      <c r="AV282" s="4">
        <f>(AU282/AT282)*100</f>
        <v>1.323429536976845</v>
      </c>
    </row>
    <row r="283" spans="1:48" ht="12.75">
      <c r="A283" s="1">
        <v>1400</v>
      </c>
      <c r="B283" s="1">
        <v>140.5</v>
      </c>
      <c r="C283" s="1">
        <v>10263</v>
      </c>
      <c r="D283" s="11">
        <v>14</v>
      </c>
      <c r="E283" s="1">
        <f>C283/D283</f>
        <v>733.0714285714286</v>
      </c>
      <c r="F283" s="2">
        <f>SQRT(C283)</f>
        <v>101.3064657363981</v>
      </c>
      <c r="G283" s="2">
        <v>0.1</v>
      </c>
      <c r="H283" s="2">
        <f>SQRT((F283/C283)^2+(G283/D283)^2)*E283</f>
        <v>8.931981404229283</v>
      </c>
      <c r="I283" s="1">
        <f>(H283/E283)*100</f>
        <v>1.2184326187197696</v>
      </c>
      <c r="K283" s="1">
        <v>1400</v>
      </c>
      <c r="L283" s="11">
        <v>140.6</v>
      </c>
      <c r="M283" s="11">
        <v>109386</v>
      </c>
      <c r="N283" s="11">
        <v>20.5</v>
      </c>
      <c r="O283" s="1">
        <f>M283/N283</f>
        <v>5335.90243902439</v>
      </c>
      <c r="P283" s="2">
        <f>SQRT(M283)</f>
        <v>330.73554390177054</v>
      </c>
      <c r="Q283" s="2">
        <v>0.01</v>
      </c>
      <c r="R283" s="2">
        <f>SQRT((P283/M283)^2+(Q283/N283)^2)*O283</f>
        <v>16.34205936182203</v>
      </c>
      <c r="S283" s="1">
        <f>(R283/O283)*100</f>
        <v>0.3062660824212894</v>
      </c>
      <c r="T283" s="1"/>
      <c r="X283" s="3">
        <f>A215</f>
        <v>1580</v>
      </c>
      <c r="Y283" s="3">
        <v>180</v>
      </c>
      <c r="Z283" s="4">
        <f>E215</f>
        <v>52.747368421052634</v>
      </c>
      <c r="AA283" s="4">
        <f>H215</f>
        <v>0.747207013612372</v>
      </c>
      <c r="AB283" s="4">
        <f>E447</f>
        <v>3512.6851851851848</v>
      </c>
      <c r="AC283" s="4">
        <f>H447</f>
        <v>37.19025853760985</v>
      </c>
      <c r="AE283" s="3">
        <f>K215</f>
        <v>1580</v>
      </c>
      <c r="AF283" s="3">
        <v>180</v>
      </c>
      <c r="AG283" s="4">
        <f>O215</f>
        <v>101.66</v>
      </c>
      <c r="AH283" s="4">
        <f>R215</f>
        <v>1.4260481724766523</v>
      </c>
      <c r="AI283" s="4">
        <f>O447</f>
        <v>13999.2</v>
      </c>
      <c r="AJ283" s="4">
        <f>R447</f>
        <v>27.36703126318235</v>
      </c>
      <c r="AL283" s="5">
        <f>X283</f>
        <v>1580</v>
      </c>
      <c r="AM283" s="5">
        <v>180</v>
      </c>
      <c r="AN283" s="4">
        <f>(AB283-Z283)/Z283</f>
        <v>65.59451059520904</v>
      </c>
      <c r="AO283" s="4">
        <f>SQRT((SQRT(AC283^2+AA283^2)/(AB283-Z283))^2+(AA283/Z283)^2)*AN283</f>
        <v>1.1664999004498722</v>
      </c>
      <c r="AP283" s="4">
        <f>(AO283/AN283)*100</f>
        <v>1.7783498799899151</v>
      </c>
      <c r="AR283" s="5">
        <f>AL283</f>
        <v>1580</v>
      </c>
      <c r="AS283" s="5">
        <v>180</v>
      </c>
      <c r="AT283" s="4">
        <f>(AI283-AG283)/AG283</f>
        <v>136.70607908715326</v>
      </c>
      <c r="AU283" s="4">
        <f>SQRT((SQRT(AJ283^2+AH283^2)/(AI283-AG283))^2+(AH283/AG283)^2)*AT283</f>
        <v>1.936515263063353</v>
      </c>
      <c r="AV283" s="4">
        <f>(AU283/AT283)*100</f>
        <v>1.4165538767509966</v>
      </c>
    </row>
    <row r="284" spans="1:48" ht="12.75">
      <c r="A284" s="1">
        <v>1400</v>
      </c>
      <c r="B284" s="1">
        <v>160</v>
      </c>
      <c r="C284" s="1">
        <v>12519</v>
      </c>
      <c r="D284" s="11">
        <v>27.6</v>
      </c>
      <c r="E284" s="1">
        <f>C284/D284</f>
        <v>453.5869565217391</v>
      </c>
      <c r="F284" s="2">
        <f>SQRT(C284)</f>
        <v>111.8883371938291</v>
      </c>
      <c r="G284" s="2">
        <v>0.1</v>
      </c>
      <c r="H284" s="2">
        <f>SQRT((F284/C284)^2+(G284/D284)^2)*E284</f>
        <v>4.374377153021667</v>
      </c>
      <c r="I284" s="1">
        <f>(H284/E284)*100</f>
        <v>0.964396592566483</v>
      </c>
      <c r="K284" s="1">
        <v>1400</v>
      </c>
      <c r="L284" s="11">
        <v>159.3</v>
      </c>
      <c r="M284" s="11">
        <v>84870</v>
      </c>
      <c r="N284" s="11">
        <v>20.3</v>
      </c>
      <c r="O284" s="1">
        <f>M284/N284</f>
        <v>4180.788177339901</v>
      </c>
      <c r="P284" s="2">
        <f>SQRT(M284)</f>
        <v>291.32456127144513</v>
      </c>
      <c r="Q284" s="2">
        <v>0.01</v>
      </c>
      <c r="R284" s="2">
        <f>SQRT((P284/M284)^2+(Q284/N284)^2)*O284</f>
        <v>14.497989626711544</v>
      </c>
      <c r="S284" s="1">
        <f>(R284/O284)*100</f>
        <v>0.34677646921438005</v>
      </c>
      <c r="T284" s="1"/>
      <c r="X284" s="3">
        <f>A216</f>
        <v>1580</v>
      </c>
      <c r="Y284" s="3">
        <v>200</v>
      </c>
      <c r="Z284" s="4">
        <f>E216</f>
        <v>68.49418206707735</v>
      </c>
      <c r="AA284" s="4">
        <f>H216</f>
        <v>0.686305340711725</v>
      </c>
      <c r="AB284" s="4">
        <f>E448</f>
        <v>2782.7884615384614</v>
      </c>
      <c r="AC284" s="4">
        <f>H448</f>
        <v>31.36150464976373</v>
      </c>
      <c r="AE284" s="3">
        <f>K216</f>
        <v>1580</v>
      </c>
      <c r="AF284" s="3">
        <v>200</v>
      </c>
      <c r="AG284" s="4">
        <f>O216</f>
        <v>88.88703765411529</v>
      </c>
      <c r="AH284" s="4">
        <f>R216</f>
        <v>1.217035865782007</v>
      </c>
      <c r="AI284" s="4">
        <f>O448</f>
        <v>12231.2</v>
      </c>
      <c r="AJ284" s="4">
        <f>R448</f>
        <v>25.474704382190584</v>
      </c>
      <c r="AL284" s="5">
        <f>X284</f>
        <v>1580</v>
      </c>
      <c r="AM284" s="5">
        <v>200</v>
      </c>
      <c r="AN284" s="4">
        <f>(AB284-Z284)/Z284</f>
        <v>39.62809975324964</v>
      </c>
      <c r="AO284" s="4">
        <f>SQRT((SQRT(AC284^2+AA284^2)/(AB284-Z284))^2+(AA284/Z284)^2)*AN284</f>
        <v>0.6061442122510473</v>
      </c>
      <c r="AP284" s="4">
        <f>(AO284/AN284)*100</f>
        <v>1.5295818271007087</v>
      </c>
      <c r="AR284" s="5">
        <f>AL284</f>
        <v>1580</v>
      </c>
      <c r="AS284" s="5">
        <v>200</v>
      </c>
      <c r="AT284" s="4">
        <f>(AI284-AG284)/AG284</f>
        <v>136.60386579194005</v>
      </c>
      <c r="AU284" s="4">
        <f>SQRT((SQRT(AJ284^2+AH284^2)/(AI284-AG284))^2+(AH284/AG284)^2)*AT284</f>
        <v>1.8922514211525705</v>
      </c>
      <c r="AV284" s="4">
        <f>(AU284/AT284)*100</f>
        <v>1.3852107406935608</v>
      </c>
    </row>
    <row r="285" spans="1:48" ht="12.75">
      <c r="A285" s="11">
        <v>1400</v>
      </c>
      <c r="B285" s="1">
        <v>180.1</v>
      </c>
      <c r="C285" s="1">
        <v>10084</v>
      </c>
      <c r="D285" s="11">
        <v>36</v>
      </c>
      <c r="E285" s="1">
        <f>C285/D285</f>
        <v>280.1111111111111</v>
      </c>
      <c r="F285" s="2">
        <f>SQRT(C285)</f>
        <v>100.41912168506553</v>
      </c>
      <c r="G285" s="2">
        <v>0.1</v>
      </c>
      <c r="H285" s="2">
        <f>SQRT((F285/C285)^2+(G285/D285)^2)*E285</f>
        <v>2.8959079187942143</v>
      </c>
      <c r="I285" s="1">
        <f>(H285/E285)*100</f>
        <v>1.0338425731514451</v>
      </c>
      <c r="K285" s="11">
        <v>1400</v>
      </c>
      <c r="L285" s="11">
        <v>180.1</v>
      </c>
      <c r="M285" s="11">
        <v>101451</v>
      </c>
      <c r="N285" s="11">
        <v>31.94</v>
      </c>
      <c r="O285" s="1">
        <f>M285/N285</f>
        <v>3176.299311208516</v>
      </c>
      <c r="P285" s="2">
        <f>SQRT(M285)</f>
        <v>318.51373596754036</v>
      </c>
      <c r="Q285" s="2">
        <v>0.01</v>
      </c>
      <c r="R285" s="2">
        <f>SQRT((P285/M285)^2+(Q285/N285)^2)*O285</f>
        <v>10.02171449288685</v>
      </c>
      <c r="S285" s="1">
        <f>(R285/O285)*100</f>
        <v>0.3155154319847079</v>
      </c>
      <c r="T285" s="1"/>
      <c r="X285" s="3">
        <f>A217</f>
        <v>1580</v>
      </c>
      <c r="Y285" s="3">
        <v>220</v>
      </c>
      <c r="Z285" s="4">
        <f>E217</f>
        <v>91.46428571428571</v>
      </c>
      <c r="AA285" s="4">
        <f>H217</f>
        <v>1.2883971457720234</v>
      </c>
      <c r="AB285" s="4">
        <f>E449</f>
        <v>2133.28125</v>
      </c>
      <c r="AC285" s="4">
        <f>H449</f>
        <v>21.08143287899427</v>
      </c>
      <c r="AE285" s="3">
        <f>K217</f>
        <v>1580</v>
      </c>
      <c r="AF285" s="3">
        <v>220</v>
      </c>
      <c r="AG285" s="4">
        <f>O217</f>
        <v>77.04</v>
      </c>
      <c r="AH285" s="4">
        <f>R217</f>
        <v>0.8777581395897166</v>
      </c>
      <c r="AI285" s="4">
        <f>O449</f>
        <v>10866.35</v>
      </c>
      <c r="AJ285" s="4">
        <f>R449</f>
        <v>23.93401116780522</v>
      </c>
      <c r="AL285" s="5">
        <f>X285</f>
        <v>1580</v>
      </c>
      <c r="AM285" s="5">
        <v>220</v>
      </c>
      <c r="AN285" s="4">
        <f>(AB285-Z285)/Z285</f>
        <v>22.32365286997267</v>
      </c>
      <c r="AO285" s="4">
        <f>SQRT((SQRT(AC285^2+AA285^2)/(AB285-Z285))^2+(AA285/Z285)^2)*AN285</f>
        <v>0.39013768550188177</v>
      </c>
      <c r="AP285" s="4">
        <f>(AO285/AN285)*100</f>
        <v>1.7476426809460572</v>
      </c>
      <c r="AR285" s="5">
        <f>AL285</f>
        <v>1580</v>
      </c>
      <c r="AS285" s="5">
        <v>220</v>
      </c>
      <c r="AT285" s="4">
        <f>(AI285-AG285)/AG285</f>
        <v>140.04815680166146</v>
      </c>
      <c r="AU285" s="4">
        <f>SQRT((SQRT(AJ285^2+AH285^2)/(AI285-AG285))^2+(AH285/AG285)^2)*AT285</f>
        <v>1.625646092244412</v>
      </c>
      <c r="AV285" s="4">
        <f>(AU285/AT285)*100</f>
        <v>1.160776499576984</v>
      </c>
    </row>
    <row r="286" spans="1:48" ht="12.75">
      <c r="A286" s="11">
        <v>1400</v>
      </c>
      <c r="B286" s="1">
        <v>199.3</v>
      </c>
      <c r="C286" s="1">
        <v>5300</v>
      </c>
      <c r="D286" s="11">
        <v>29.3</v>
      </c>
      <c r="E286" s="1">
        <f>C286/D286</f>
        <v>180.88737201365188</v>
      </c>
      <c r="F286" s="2">
        <f>SQRT(C286)</f>
        <v>72.80109889280519</v>
      </c>
      <c r="G286" s="2">
        <v>0.1</v>
      </c>
      <c r="H286" s="2">
        <f>SQRT((F286/C286)^2+(G286/D286)^2)*E286</f>
        <v>2.5602280313990664</v>
      </c>
      <c r="I286" s="1">
        <f>(H286/E286)*100</f>
        <v>1.4153713456602386</v>
      </c>
      <c r="K286" s="11">
        <v>1400</v>
      </c>
      <c r="L286" s="11">
        <v>200.6</v>
      </c>
      <c r="M286" s="11">
        <v>141278</v>
      </c>
      <c r="N286" s="11">
        <v>57.36</v>
      </c>
      <c r="O286" s="1">
        <f>M286/N286</f>
        <v>2463.005578800558</v>
      </c>
      <c r="P286" s="2">
        <f>SQRT(M286)</f>
        <v>375.86965825934925</v>
      </c>
      <c r="Q286" s="2">
        <v>0.01</v>
      </c>
      <c r="R286" s="2">
        <f>SQRT((P286/M286)^2+(Q286/N286)^2)*O286</f>
        <v>6.566871953172604</v>
      </c>
      <c r="S286" s="1">
        <f>(R286/O286)*100</f>
        <v>0.26662026305155834</v>
      </c>
      <c r="T286" s="1"/>
      <c r="X286" s="3">
        <f>A218</f>
        <v>1580</v>
      </c>
      <c r="Y286" s="3">
        <v>240</v>
      </c>
      <c r="Z286" s="4">
        <f>E218</f>
        <v>123.14009661835749</v>
      </c>
      <c r="AA286" s="4">
        <f>H218</f>
        <v>1.7501054058452798</v>
      </c>
      <c r="AB286" s="4">
        <f>E450</f>
        <v>1674.96</v>
      </c>
      <c r="AC286" s="4">
        <f>H450</f>
        <v>17.707292963702837</v>
      </c>
      <c r="AE286" s="3">
        <f>K218</f>
        <v>1580</v>
      </c>
      <c r="AF286" s="3">
        <v>240</v>
      </c>
      <c r="AG286" s="4">
        <f>O218</f>
        <v>66.63129973474801</v>
      </c>
      <c r="AH286" s="4">
        <f>R218</f>
        <v>0.9400969810782128</v>
      </c>
      <c r="AI286" s="4">
        <f>O450</f>
        <v>9860.85</v>
      </c>
      <c r="AJ286" s="4">
        <f>R450</f>
        <v>22.745364158013054</v>
      </c>
      <c r="AL286" s="5">
        <f>X286</f>
        <v>1580</v>
      </c>
      <c r="AM286" s="5">
        <v>240</v>
      </c>
      <c r="AN286" s="4">
        <f>(AB286-Z286)/Z286</f>
        <v>12.602068262063554</v>
      </c>
      <c r="AO286" s="4">
        <f>SQRT((SQRT(AC286^2+AA286^2)/(AB286-Z286))^2+(AA286/Z286)^2)*AN286</f>
        <v>0.23012663436114242</v>
      </c>
      <c r="AP286" s="4">
        <f>(AO286/AN286)*100</f>
        <v>1.8261021093966032</v>
      </c>
      <c r="AR286" s="5">
        <f>AL286</f>
        <v>1580</v>
      </c>
      <c r="AS286" s="5">
        <v>240</v>
      </c>
      <c r="AT286" s="4">
        <f>(AI286-AG286)/AG286</f>
        <v>146.99125995222929</v>
      </c>
      <c r="AU286" s="4">
        <f>SQRT((SQRT(AJ286^2+AH286^2)/(AI286-AG286))^2+(AH286/AG286)^2)*AT286</f>
        <v>2.1018443895212395</v>
      </c>
      <c r="AV286" s="4">
        <f>(AU286/AT286)*100</f>
        <v>1.4299111322702576</v>
      </c>
    </row>
    <row r="287" spans="1:48" ht="12.75">
      <c r="A287" s="11">
        <v>1400</v>
      </c>
      <c r="B287" s="1">
        <v>220.2</v>
      </c>
      <c r="C287" s="1">
        <v>10035</v>
      </c>
      <c r="D287" s="11">
        <v>84.4</v>
      </c>
      <c r="E287" s="1">
        <f>C287/D287</f>
        <v>118.89810426540284</v>
      </c>
      <c r="F287" s="2">
        <f>SQRT(C287)</f>
        <v>100.174847142384</v>
      </c>
      <c r="G287" s="2">
        <v>0.1</v>
      </c>
      <c r="H287" s="2">
        <f>SQRT((F287/C287)^2+(G287/D287)^2)*E287</f>
        <v>1.1952367734971077</v>
      </c>
      <c r="I287" s="1">
        <f>(H287/E287)*100</f>
        <v>1.0052614218550662</v>
      </c>
      <c r="K287" s="11">
        <v>1400</v>
      </c>
      <c r="L287" s="11">
        <v>220.8</v>
      </c>
      <c r="M287" s="11">
        <v>88856</v>
      </c>
      <c r="N287" s="11">
        <v>46.4</v>
      </c>
      <c r="O287" s="1">
        <f>M287/N287</f>
        <v>1915</v>
      </c>
      <c r="P287" s="2">
        <f>SQRT(M287)</f>
        <v>298.0872355536211</v>
      </c>
      <c r="Q287" s="2">
        <v>0.01</v>
      </c>
      <c r="R287" s="2">
        <f>SQRT((P287/M287)^2+(Q287/N287)^2)*O287</f>
        <v>6.437537248226976</v>
      </c>
      <c r="S287" s="1">
        <f>(R287/O287)*100</f>
        <v>0.33616382497268804</v>
      </c>
      <c r="T287" s="1"/>
      <c r="X287" s="3">
        <f>A219</f>
        <v>1590</v>
      </c>
      <c r="Y287" s="3">
        <f>80</f>
        <v>80</v>
      </c>
      <c r="Z287" s="4">
        <f>E219</f>
        <v>123.63636363636363</v>
      </c>
      <c r="AA287" s="4">
        <f>H219</f>
        <v>1.7691884160027411</v>
      </c>
      <c r="AB287" s="4">
        <f>E451</f>
        <v>13981.153846153846</v>
      </c>
      <c r="AC287" s="4">
        <f>H451</f>
        <v>139.3444947212419</v>
      </c>
      <c r="AE287" s="3">
        <f>K219</f>
        <v>1590</v>
      </c>
      <c r="AF287" s="3">
        <f>80</f>
        <v>80</v>
      </c>
      <c r="AG287" s="4">
        <f>O219</f>
        <v>242.84</v>
      </c>
      <c r="AH287" s="4">
        <f>R219</f>
        <v>2.2043499836967815</v>
      </c>
      <c r="AI287" s="4" t="e">
        <f>O451</f>
        <v>#DIV/0!</v>
      </c>
      <c r="AJ287" s="4" t="e">
        <f>R451</f>
        <v>#DIV/0!</v>
      </c>
      <c r="AL287" s="5">
        <f>X287</f>
        <v>1590</v>
      </c>
      <c r="AM287" s="5">
        <f>80</f>
        <v>80</v>
      </c>
      <c r="AN287" s="4">
        <f>(AB287-Z287)/Z287</f>
        <v>112.08286199095024</v>
      </c>
      <c r="AO287" s="4">
        <f>SQRT((SQRT(AC287^2+AA287^2)/(AB287-Z287))^2+(AA287/Z287)^2)*AN287</f>
        <v>1.960311989556654</v>
      </c>
      <c r="AP287" s="4">
        <f>(AO287/AN287)*100</f>
        <v>1.748984594732184</v>
      </c>
      <c r="AR287" s="5">
        <f>AL287</f>
        <v>1590</v>
      </c>
      <c r="AS287" s="5">
        <f>80</f>
        <v>80</v>
      </c>
      <c r="AT287" s="4" t="e">
        <f>(AI287-AG287)/AG287</f>
        <v>#DIV/0!</v>
      </c>
      <c r="AU287" s="4" t="e">
        <f>SQRT((SQRT(AJ287^2+AH287^2)/(AI287-AG287))^2+(AH287/AG287)^2)*AT287</f>
        <v>#DIV/0!</v>
      </c>
      <c r="AV287" s="4" t="e">
        <f>(AU287/AT287)*100</f>
        <v>#DIV/0!</v>
      </c>
    </row>
    <row r="288" spans="1:48" ht="12.75">
      <c r="A288" s="11">
        <v>1400</v>
      </c>
      <c r="B288" s="1">
        <v>239.1</v>
      </c>
      <c r="C288" s="1">
        <v>10022</v>
      </c>
      <c r="D288" s="11">
        <v>120.6</v>
      </c>
      <c r="E288" s="1">
        <f>C288/D288</f>
        <v>83.1011608623549</v>
      </c>
      <c r="F288" s="2">
        <f>SQRT(C288)</f>
        <v>100.10993956645864</v>
      </c>
      <c r="G288" s="2">
        <v>0.1</v>
      </c>
      <c r="H288" s="2">
        <f>SQRT((F288/C288)^2+(G288/D288)^2)*E288</f>
        <v>0.8329540496964654</v>
      </c>
      <c r="I288" s="1">
        <f>(H288/E288)*100</f>
        <v>1.0023374415624997</v>
      </c>
      <c r="K288" s="11">
        <v>1400</v>
      </c>
      <c r="L288" s="11">
        <v>239.9</v>
      </c>
      <c r="M288" s="11">
        <v>72648</v>
      </c>
      <c r="N288" s="11">
        <v>48.15</v>
      </c>
      <c r="O288" s="1">
        <f>M288/N288</f>
        <v>1508.785046728972</v>
      </c>
      <c r="P288" s="2">
        <f>SQRT(M288)</f>
        <v>269.5329293425944</v>
      </c>
      <c r="Q288" s="2">
        <v>0.01</v>
      </c>
      <c r="R288" s="2">
        <f>SQRT((P288/M288)^2+(Q288/N288)^2)*O288</f>
        <v>5.606539794504477</v>
      </c>
      <c r="S288" s="1">
        <f>(R288/O288)*100</f>
        <v>0.3715930116526133</v>
      </c>
      <c r="T288" s="1"/>
      <c r="X288" s="3">
        <f>A220</f>
        <v>1590</v>
      </c>
      <c r="Y288" s="3">
        <f>100</f>
        <v>100</v>
      </c>
      <c r="Z288" s="4">
        <f>E220</f>
        <v>96.51923076923077</v>
      </c>
      <c r="AA288" s="4">
        <f>H220</f>
        <v>1.3749878454388609</v>
      </c>
      <c r="AB288" s="4">
        <f>E452</f>
        <v>10436.620689655172</v>
      </c>
      <c r="AC288" s="4">
        <f>H452</f>
        <v>76.81413595496839</v>
      </c>
      <c r="AE288" s="3">
        <f>K220</f>
        <v>1590</v>
      </c>
      <c r="AF288" s="3">
        <f>100</f>
        <v>100</v>
      </c>
      <c r="AG288" s="4">
        <f>O220</f>
        <v>195.06666666666666</v>
      </c>
      <c r="AH288" s="4">
        <f>R220</f>
        <v>2.5507744140956365</v>
      </c>
      <c r="AI288" s="4" t="e">
        <f>O452</f>
        <v>#DIV/0!</v>
      </c>
      <c r="AJ288" s="4" t="e">
        <f>R452</f>
        <v>#DIV/0!</v>
      </c>
      <c r="AL288" s="5">
        <f>X288</f>
        <v>1590</v>
      </c>
      <c r="AM288" s="5">
        <f>100</f>
        <v>100</v>
      </c>
      <c r="AN288" s="4">
        <f>(AB288-Z288)/Z288</f>
        <v>107.12996131940007</v>
      </c>
      <c r="AO288" s="4">
        <f>SQRT((SQRT(AC288^2+AA288^2)/(AB288-Z288))^2+(AA288/Z288)^2)*AN288</f>
        <v>1.7212463410087118</v>
      </c>
      <c r="AP288" s="4">
        <f>(AO288/AN288)*100</f>
        <v>1.6066899677830957</v>
      </c>
      <c r="AR288" s="5">
        <f>AL288</f>
        <v>1590</v>
      </c>
      <c r="AS288" s="5">
        <f>100</f>
        <v>100</v>
      </c>
      <c r="AT288" s="4" t="e">
        <f>(AI288-AG288)/AG288</f>
        <v>#DIV/0!</v>
      </c>
      <c r="AU288" s="4" t="e">
        <f>SQRT((SQRT(AJ288^2+AH288^2)/(AI288-AG288))^2+(AH288/AG288)^2)*AT288</f>
        <v>#DIV/0!</v>
      </c>
      <c r="AV288" s="4" t="e">
        <f>(AU288/AT288)*100</f>
        <v>#DIV/0!</v>
      </c>
    </row>
    <row r="289" spans="1:48" ht="12.75">
      <c r="A289" s="11">
        <v>1410</v>
      </c>
      <c r="B289" s="1">
        <v>80.5</v>
      </c>
      <c r="C289" s="1">
        <v>158627</v>
      </c>
      <c r="D289" s="11">
        <v>36.8</v>
      </c>
      <c r="E289" s="1">
        <f>C289/D289</f>
        <v>4310.516304347826</v>
      </c>
      <c r="F289" s="2">
        <f>SQRT(C289)</f>
        <v>398.2800522245622</v>
      </c>
      <c r="G289" s="2">
        <v>0.1</v>
      </c>
      <c r="H289" s="2">
        <f>SQRT((F289/C289)^2+(G289/D289)^2)*E289</f>
        <v>15.947927342902663</v>
      </c>
      <c r="I289" s="1">
        <f>(H289/E289)*100</f>
        <v>0.36997719569733906</v>
      </c>
      <c r="K289" s="11">
        <v>1410</v>
      </c>
      <c r="L289" s="11">
        <v>240</v>
      </c>
      <c r="M289" s="11">
        <v>26212</v>
      </c>
      <c r="N289" s="11">
        <v>15.04</v>
      </c>
      <c r="O289" s="1">
        <f>M289/N289</f>
        <v>1742.8191489361702</v>
      </c>
      <c r="P289" s="2">
        <f>SQRT(M289)</f>
        <v>161.90120444270946</v>
      </c>
      <c r="Q289" s="2">
        <v>0.01</v>
      </c>
      <c r="R289" s="2">
        <f>SQRT((P289/M289)^2+(Q289/N289)^2)*O289</f>
        <v>10.826898239159675</v>
      </c>
      <c r="S289" s="1">
        <f>(R289/O289)*100</f>
        <v>0.6212290154011961</v>
      </c>
      <c r="T289" s="1"/>
      <c r="X289" s="3">
        <f>A221</f>
        <v>1590</v>
      </c>
      <c r="Y289" s="3">
        <f>120</f>
        <v>120</v>
      </c>
      <c r="Z289" s="4">
        <f>E221</f>
        <v>74.35364041604755</v>
      </c>
      <c r="AA289" s="4">
        <f>H221</f>
        <v>1.0568892794501012</v>
      </c>
      <c r="AB289" s="4">
        <f>E453</f>
        <v>8208.731707317073</v>
      </c>
      <c r="AC289" s="4">
        <f>H453</f>
        <v>17.65309894289274</v>
      </c>
      <c r="AE289" s="3">
        <f>K221</f>
        <v>1590</v>
      </c>
      <c r="AF289" s="3">
        <f>120</f>
        <v>120</v>
      </c>
      <c r="AG289" s="4">
        <f>O221</f>
        <v>159.63333333333333</v>
      </c>
      <c r="AH289" s="4">
        <f>R221</f>
        <v>2.3073670131682102</v>
      </c>
      <c r="AI289" s="4" t="e">
        <f>O453</f>
        <v>#DIV/0!</v>
      </c>
      <c r="AJ289" s="4" t="e">
        <f>R453</f>
        <v>#DIV/0!</v>
      </c>
      <c r="AL289" s="5">
        <f>X289</f>
        <v>1590</v>
      </c>
      <c r="AM289" s="5">
        <f>120</f>
        <v>120</v>
      </c>
      <c r="AN289" s="4">
        <f>(AB289-Z289)/Z289</f>
        <v>109.4012078142364</v>
      </c>
      <c r="AO289" s="4">
        <f>SQRT((SQRT(AC289^2+AA289^2)/(AB289-Z289))^2+(AA289/Z289)^2)*AN289</f>
        <v>1.5731519390575088</v>
      </c>
      <c r="AP289" s="4">
        <f>(AO289/AN289)*100</f>
        <v>1.4379657871133615</v>
      </c>
      <c r="AR289" s="5">
        <f>AL289</f>
        <v>1590</v>
      </c>
      <c r="AS289" s="5">
        <f>120</f>
        <v>120</v>
      </c>
      <c r="AT289" s="4" t="e">
        <f>(AI289-AG289)/AG289</f>
        <v>#DIV/0!</v>
      </c>
      <c r="AU289" s="4" t="e">
        <f>SQRT((SQRT(AJ289^2+AH289^2)/(AI289-AG289))^2+(AH289/AG289)^2)*AT289</f>
        <v>#DIV/0!</v>
      </c>
      <c r="AV289" s="4" t="e">
        <f>(AU289/AT289)*100</f>
        <v>#DIV/0!</v>
      </c>
    </row>
    <row r="290" spans="1:48" ht="12.75">
      <c r="A290" s="11">
        <v>1410</v>
      </c>
      <c r="B290" s="1">
        <v>100.5</v>
      </c>
      <c r="C290" s="1">
        <v>49986</v>
      </c>
      <c r="D290" s="11">
        <v>20.2</v>
      </c>
      <c r="E290" s="1">
        <f>C290/D290</f>
        <v>2474.5544554455446</v>
      </c>
      <c r="F290" s="2">
        <f>SQRT(C290)</f>
        <v>223.5754906066405</v>
      </c>
      <c r="G290" s="2">
        <v>0.1</v>
      </c>
      <c r="H290" s="2">
        <f>SQRT((F290/C290)^2+(G290/D290)^2)*E290</f>
        <v>16.509748654399402</v>
      </c>
      <c r="I290" s="1">
        <f>(H290/E290)*100</f>
        <v>0.6671806562214779</v>
      </c>
      <c r="K290" s="11">
        <v>1410</v>
      </c>
      <c r="L290" s="11">
        <v>220</v>
      </c>
      <c r="M290" s="11">
        <v>65862</v>
      </c>
      <c r="N290" s="11">
        <v>29.69</v>
      </c>
      <c r="O290" s="1">
        <f>M290/N290</f>
        <v>2218.3226675648366</v>
      </c>
      <c r="P290" s="2">
        <f>SQRT(M290)</f>
        <v>256.63592889539063</v>
      </c>
      <c r="Q290" s="2">
        <v>0.01</v>
      </c>
      <c r="R290" s="2">
        <f>SQRT((P290/M290)^2+(Q290/N290)^2)*O290</f>
        <v>8.676082425693838</v>
      </c>
      <c r="S290" s="1">
        <f>(R290/O290)*100</f>
        <v>0.3911100288768183</v>
      </c>
      <c r="T290" s="1"/>
      <c r="X290" s="3">
        <f>A222</f>
        <v>1590</v>
      </c>
      <c r="Y290" s="3">
        <v>140</v>
      </c>
      <c r="Z290" s="4">
        <f>E222</f>
        <v>54.73224043715847</v>
      </c>
      <c r="AA290" s="4">
        <f>H222</f>
        <v>0.7757219827460978</v>
      </c>
      <c r="AB290" s="4">
        <f>E454</f>
        <v>6347.909967845659</v>
      </c>
      <c r="AC290" s="4">
        <f>H454</f>
        <v>24.914523068759312</v>
      </c>
      <c r="AE290" s="3">
        <f>K222</f>
        <v>1590</v>
      </c>
      <c r="AF290" s="3">
        <v>140</v>
      </c>
      <c r="AG290" s="4">
        <f>O222</f>
        <v>138.25</v>
      </c>
      <c r="AH290" s="4">
        <f>R222</f>
        <v>1.8594204920905464</v>
      </c>
      <c r="AI290" s="4" t="e">
        <f>O454</f>
        <v>#DIV/0!</v>
      </c>
      <c r="AJ290" s="4" t="e">
        <f>R454</f>
        <v>#DIV/0!</v>
      </c>
      <c r="AL290" s="5">
        <f>X290</f>
        <v>1590</v>
      </c>
      <c r="AM290" s="5">
        <v>140</v>
      </c>
      <c r="AN290" s="4">
        <f>(AB290-Z290)/Z290</f>
        <v>114.98118251954428</v>
      </c>
      <c r="AO290" s="4">
        <f>SQRT((SQRT(AC290^2+AA290^2)/(AB290-Z290))^2+(AA290/Z290)^2)*AN290</f>
        <v>1.6920745730838662</v>
      </c>
      <c r="AP290" s="4">
        <f>(AO290/AN290)*100</f>
        <v>1.4716099939190055</v>
      </c>
      <c r="AR290" s="5">
        <f>AL290</f>
        <v>1590</v>
      </c>
      <c r="AS290" s="5">
        <v>140</v>
      </c>
      <c r="AT290" s="4" t="e">
        <f>(AI290-AG290)/AG290</f>
        <v>#DIV/0!</v>
      </c>
      <c r="AU290" s="4" t="e">
        <f>SQRT((SQRT(AJ290^2+AH290^2)/(AI290-AG290))^2+(AH290/AG290)^2)*AT290</f>
        <v>#DIV/0!</v>
      </c>
      <c r="AV290" s="4" t="e">
        <f>(AU290/AT290)*100</f>
        <v>#DIV/0!</v>
      </c>
    </row>
    <row r="291" spans="1:48" ht="12.75">
      <c r="A291" s="11">
        <v>1410</v>
      </c>
      <c r="B291" s="1">
        <v>120</v>
      </c>
      <c r="C291" s="1">
        <v>22334</v>
      </c>
      <c r="D291" s="11">
        <v>15.4</v>
      </c>
      <c r="E291" s="1">
        <f>C291/D291</f>
        <v>1450.2597402597403</v>
      </c>
      <c r="F291" s="2">
        <f>SQRT(C291)</f>
        <v>149.4456422917711</v>
      </c>
      <c r="G291" s="2">
        <v>0.1</v>
      </c>
      <c r="H291" s="2">
        <f>SQRT((F291/C291)^2+(G291/D291)^2)*E291</f>
        <v>13.522488833772348</v>
      </c>
      <c r="I291" s="1">
        <f>(H291/E291)*100</f>
        <v>0.9324184115702254</v>
      </c>
      <c r="K291" s="11">
        <v>1410</v>
      </c>
      <c r="L291" s="11">
        <v>200.2</v>
      </c>
      <c r="M291" s="11">
        <v>62818</v>
      </c>
      <c r="N291" s="11">
        <v>22.21</v>
      </c>
      <c r="O291" s="1">
        <f>M291/N291</f>
        <v>2828.3656010805944</v>
      </c>
      <c r="P291" s="2">
        <f>SQRT(M291)</f>
        <v>250.63519305955418</v>
      </c>
      <c r="Q291" s="2">
        <v>0.01</v>
      </c>
      <c r="R291" s="2">
        <f>SQRT((P291/M291)^2+(Q291/N291)^2)*O291</f>
        <v>11.3564169321938</v>
      </c>
      <c r="S291" s="1">
        <f>(R291/O291)*100</f>
        <v>0.40151870493174613</v>
      </c>
      <c r="T291" s="1"/>
      <c r="X291" s="3">
        <f>A223</f>
        <v>1590</v>
      </c>
      <c r="Y291" s="3">
        <v>160</v>
      </c>
      <c r="Z291" s="4">
        <f>E223</f>
        <v>43.40407470288625</v>
      </c>
      <c r="AA291" s="4">
        <f>H223</f>
        <v>0.6081227164356124</v>
      </c>
      <c r="AB291" s="4">
        <f>E455</f>
        <v>4978.92634207241</v>
      </c>
      <c r="AC291" s="4">
        <f>H455</f>
        <v>10.039728340091</v>
      </c>
      <c r="AE291" s="3">
        <f>K223</f>
        <v>1590</v>
      </c>
      <c r="AF291" s="3">
        <v>160</v>
      </c>
      <c r="AG291" s="4">
        <f>O223</f>
        <v>121.375</v>
      </c>
      <c r="AH291" s="4">
        <f>R223</f>
        <v>1.742210016950902</v>
      </c>
      <c r="AI291" s="4" t="e">
        <f>O455</f>
        <v>#DIV/0!</v>
      </c>
      <c r="AJ291" s="4" t="e">
        <f>R455</f>
        <v>#DIV/0!</v>
      </c>
      <c r="AL291" s="5">
        <f>X291</f>
        <v>1590</v>
      </c>
      <c r="AM291" s="5">
        <v>160</v>
      </c>
      <c r="AN291" s="4">
        <f>(AB291-Z291)/Z291</f>
        <v>113.71103522318205</v>
      </c>
      <c r="AO291" s="4">
        <f>SQRT((SQRT(AC291^2+AA291^2)/(AB291-Z291))^2+(AA291/Z291)^2)*AN291</f>
        <v>1.6099393702175242</v>
      </c>
      <c r="AP291" s="4">
        <f>(AO291/AN291)*100</f>
        <v>1.415816298794287</v>
      </c>
      <c r="AR291" s="5">
        <f>AL291</f>
        <v>1590</v>
      </c>
      <c r="AS291" s="5">
        <v>160</v>
      </c>
      <c r="AT291" s="4" t="e">
        <f>(AI291-AG291)/AG291</f>
        <v>#DIV/0!</v>
      </c>
      <c r="AU291" s="4" t="e">
        <f>SQRT((SQRT(AJ291^2+AH291^2)/(AI291-AG291))^2+(AH291/AG291)^2)*AT291</f>
        <v>#DIV/0!</v>
      </c>
      <c r="AV291" s="4" t="e">
        <f>(AU291/AT291)*100</f>
        <v>#DIV/0!</v>
      </c>
    </row>
    <row r="292" spans="1:48" ht="12.75">
      <c r="A292" s="11">
        <v>1410</v>
      </c>
      <c r="B292" s="1">
        <v>140.2</v>
      </c>
      <c r="C292" s="11">
        <v>10380</v>
      </c>
      <c r="D292" s="11">
        <v>11.9</v>
      </c>
      <c r="E292" s="1">
        <f>C292/D292</f>
        <v>872.2689075630252</v>
      </c>
      <c r="F292" s="2">
        <f>SQRT(C292)</f>
        <v>101.88228501560023</v>
      </c>
      <c r="G292" s="2">
        <v>0.1</v>
      </c>
      <c r="H292" s="2">
        <f>SQRT((F292/C292)^2+(G292/D292)^2)*E292</f>
        <v>11.270699783854</v>
      </c>
      <c r="I292" s="1">
        <f>(H292/E292)*100</f>
        <v>1.2921129810006031</v>
      </c>
      <c r="K292" s="11">
        <v>1410</v>
      </c>
      <c r="L292" s="11">
        <v>180.3</v>
      </c>
      <c r="M292" s="11">
        <v>55649</v>
      </c>
      <c r="N292" s="11">
        <v>15.52</v>
      </c>
      <c r="O292" s="1">
        <f>M292/N292</f>
        <v>3585.6314432989693</v>
      </c>
      <c r="P292" s="2">
        <f>SQRT(M292)</f>
        <v>235.90040271267026</v>
      </c>
      <c r="Q292" s="2">
        <v>0.01</v>
      </c>
      <c r="R292" s="2">
        <f>SQRT((P292/M292)^2+(Q292/N292)^2)*O292</f>
        <v>15.374347999051105</v>
      </c>
      <c r="S292" s="1">
        <f>(R292/O292)*100</f>
        <v>0.4287765834880647</v>
      </c>
      <c r="T292" s="1"/>
      <c r="X292" s="3">
        <f>A224</f>
        <v>1590</v>
      </c>
      <c r="Y292" s="3">
        <v>180</v>
      </c>
      <c r="Z292" s="4">
        <f>E224</f>
        <v>34.54169538249483</v>
      </c>
      <c r="AA292" s="4">
        <f>H224</f>
        <v>0.4884886000968856</v>
      </c>
      <c r="AB292" s="4">
        <f>E456</f>
        <v>3938.8019169329073</v>
      </c>
      <c r="AC292" s="4">
        <f>H456</f>
        <v>10.124703539869175</v>
      </c>
      <c r="AE292" s="3">
        <f>K224</f>
        <v>1590</v>
      </c>
      <c r="AF292" s="3">
        <v>180</v>
      </c>
      <c r="AG292" s="4">
        <f>O224</f>
        <v>105.52</v>
      </c>
      <c r="AH292" s="4">
        <f>R224</f>
        <v>1.452874866881522</v>
      </c>
      <c r="AI292" s="4" t="e">
        <f>O456</f>
        <v>#DIV/0!</v>
      </c>
      <c r="AJ292" s="4" t="e">
        <f>R456</f>
        <v>#DIV/0!</v>
      </c>
      <c r="AL292" s="5">
        <f>X292</f>
        <v>1590</v>
      </c>
      <c r="AM292" s="5">
        <v>180</v>
      </c>
      <c r="AN292" s="4">
        <f>(AB292-Z292)/Z292</f>
        <v>113.03035876834895</v>
      </c>
      <c r="AO292" s="4">
        <f>SQRT((SQRT(AC292^2+AA292^2)/(AB292-Z292))^2+(AA292/Z292)^2)*AN292</f>
        <v>1.6251890511535945</v>
      </c>
      <c r="AP292" s="4">
        <f>(AO292/AN292)*100</f>
        <v>1.4378341083428323</v>
      </c>
      <c r="AR292" s="5">
        <f>AL292</f>
        <v>1590</v>
      </c>
      <c r="AS292" s="5">
        <v>180</v>
      </c>
      <c r="AT292" s="4" t="e">
        <f>(AI292-AG292)/AG292</f>
        <v>#DIV/0!</v>
      </c>
      <c r="AU292" s="4" t="e">
        <f>SQRT((SQRT(AJ292^2+AH292^2)/(AI292-AG292))^2+(AH292/AG292)^2)*AT292</f>
        <v>#DIV/0!</v>
      </c>
      <c r="AV292" s="4" t="e">
        <f>(AU292/AT292)*100</f>
        <v>#DIV/0!</v>
      </c>
    </row>
    <row r="293" spans="1:48" ht="12.75">
      <c r="A293" s="11">
        <v>1410</v>
      </c>
      <c r="B293" s="1">
        <v>160.1</v>
      </c>
      <c r="C293" s="11">
        <v>10349</v>
      </c>
      <c r="D293" s="11">
        <v>19.4</v>
      </c>
      <c r="E293" s="1">
        <f>C293/D293</f>
        <v>533.4536082474227</v>
      </c>
      <c r="F293" s="2">
        <f>SQRT(C293)</f>
        <v>101.73003489628813</v>
      </c>
      <c r="G293" s="2">
        <v>0.1</v>
      </c>
      <c r="H293" s="2">
        <f>SQRT((F293/C293)^2+(G293/D293)^2)*E293</f>
        <v>5.921046655755483</v>
      </c>
      <c r="I293" s="1">
        <f>(H293/E293)*100</f>
        <v>1.109945937981026</v>
      </c>
      <c r="K293" s="11">
        <v>1410</v>
      </c>
      <c r="L293" s="11">
        <v>160.3</v>
      </c>
      <c r="M293" s="11">
        <v>69612</v>
      </c>
      <c r="N293" s="11">
        <v>15.26</v>
      </c>
      <c r="O293" s="1">
        <f>M293/N293</f>
        <v>4561.73001310616</v>
      </c>
      <c r="P293" s="2">
        <f>SQRT(M293)</f>
        <v>263.84086112655103</v>
      </c>
      <c r="Q293" s="2">
        <v>0.01</v>
      </c>
      <c r="R293" s="2">
        <f>SQRT((P293/M293)^2+(Q293/N293)^2)*O293</f>
        <v>17.54622344869597</v>
      </c>
      <c r="S293" s="1">
        <f>(R293/O293)*100</f>
        <v>0.3846396739457284</v>
      </c>
      <c r="T293" s="1"/>
      <c r="X293" s="3">
        <f>A225</f>
        <v>1590</v>
      </c>
      <c r="Y293" s="3">
        <v>200</v>
      </c>
      <c r="Z293" s="4">
        <f>E225</f>
        <v>29.139034322280395</v>
      </c>
      <c r="AA293" s="4">
        <f>H225</f>
        <v>0.41206660275064133</v>
      </c>
      <c r="AB293" s="4">
        <f>E457</f>
        <v>3070.4854368932038</v>
      </c>
      <c r="AC293" s="4">
        <f>H457</f>
        <v>34.44958013276375</v>
      </c>
      <c r="AE293" s="3">
        <f>K225</f>
        <v>1590</v>
      </c>
      <c r="AF293" s="3">
        <v>200</v>
      </c>
      <c r="AG293" s="4">
        <f>O225</f>
        <v>94.3</v>
      </c>
      <c r="AH293" s="4">
        <f>R225</f>
        <v>1.2537598176196976</v>
      </c>
      <c r="AI293" s="4" t="e">
        <f>O457</f>
        <v>#DIV/0!</v>
      </c>
      <c r="AJ293" s="4" t="e">
        <f>R457</f>
        <v>#DIV/0!</v>
      </c>
      <c r="AL293" s="5">
        <f>X293</f>
        <v>1590</v>
      </c>
      <c r="AM293" s="5">
        <v>200</v>
      </c>
      <c r="AN293" s="4">
        <f>(AB293-Z293)/Z293</f>
        <v>104.37361681013012</v>
      </c>
      <c r="AO293" s="4">
        <f>SQRT((SQRT(AC293^2+AA293^2)/(AB293-Z293))^2+(AA293/Z293)^2)*AN293</f>
        <v>1.891151449493908</v>
      </c>
      <c r="AP293" s="4">
        <f>(AO293/AN293)*100</f>
        <v>1.8119056398459115</v>
      </c>
      <c r="AR293" s="5">
        <f>AL293</f>
        <v>1590</v>
      </c>
      <c r="AS293" s="5">
        <v>200</v>
      </c>
      <c r="AT293" s="4" t="e">
        <f>(AI293-AG293)/AG293</f>
        <v>#DIV/0!</v>
      </c>
      <c r="AU293" s="4" t="e">
        <f>SQRT((SQRT(AJ293^2+AH293^2)/(AI293-AG293))^2+(AH293/AG293)^2)*AT293</f>
        <v>#DIV/0!</v>
      </c>
      <c r="AV293" s="4" t="e">
        <f>(AU293/AT293)*100</f>
        <v>#DIV/0!</v>
      </c>
    </row>
    <row r="294" spans="1:48" ht="12.75">
      <c r="A294" s="11">
        <v>1410</v>
      </c>
      <c r="B294" s="1">
        <v>180.6</v>
      </c>
      <c r="C294" s="11">
        <v>10108</v>
      </c>
      <c r="D294" s="11">
        <v>30.6</v>
      </c>
      <c r="E294" s="1">
        <f>C294/D294</f>
        <v>330.3267973856209</v>
      </c>
      <c r="F294" s="2">
        <f>SQRT(C294)</f>
        <v>100.53854982045445</v>
      </c>
      <c r="G294" s="2">
        <v>0.1</v>
      </c>
      <c r="H294" s="2">
        <f>SQRT((F294/C294)^2+(G294/D294)^2)*E294</f>
        <v>3.458368430207877</v>
      </c>
      <c r="I294" s="1">
        <f>(H294/E294)*100</f>
        <v>1.0469536403280673</v>
      </c>
      <c r="K294" s="11">
        <v>1410</v>
      </c>
      <c r="L294" s="11">
        <v>139.2</v>
      </c>
      <c r="M294" s="11">
        <v>111002</v>
      </c>
      <c r="N294" s="11">
        <v>18.7</v>
      </c>
      <c r="O294" s="1">
        <f>M294/N294</f>
        <v>5935.935828877005</v>
      </c>
      <c r="P294" s="2">
        <f>SQRT(M294)</f>
        <v>333.16962646675944</v>
      </c>
      <c r="Q294" s="2">
        <v>0.01</v>
      </c>
      <c r="R294" s="2">
        <f>SQRT((P294/M294)^2+(Q294/N294)^2)*O294</f>
        <v>18.097123705261616</v>
      </c>
      <c r="S294" s="1">
        <f>(R294/O294)*100</f>
        <v>0.3048739782061515</v>
      </c>
      <c r="T294" s="1"/>
      <c r="X294" s="3">
        <f>A226</f>
        <v>1590</v>
      </c>
      <c r="Y294" s="3">
        <v>220</v>
      </c>
      <c r="Z294" s="4">
        <f>E226</f>
        <v>25.81929555895865</v>
      </c>
      <c r="AA294" s="4">
        <f>H226</f>
        <v>0.363279578118542</v>
      </c>
      <c r="AB294" s="4">
        <f>E458</f>
        <v>2373.4951456310678</v>
      </c>
      <c r="AC294" s="4">
        <f>H458</f>
        <v>27.594308603659588</v>
      </c>
      <c r="AE294" s="3">
        <f>K226</f>
        <v>1590</v>
      </c>
      <c r="AF294" s="3">
        <v>220</v>
      </c>
      <c r="AG294" s="4">
        <f>O226</f>
        <v>80.48333333333333</v>
      </c>
      <c r="AH294" s="4">
        <f>R226</f>
        <v>1.1582611196548094</v>
      </c>
      <c r="AI294" s="4" t="e">
        <f>O458</f>
        <v>#DIV/0!</v>
      </c>
      <c r="AJ294" s="4" t="e">
        <f>R458</f>
        <v>#DIV/0!</v>
      </c>
      <c r="AL294" s="5">
        <f>X294</f>
        <v>1590</v>
      </c>
      <c r="AM294" s="5">
        <v>220</v>
      </c>
      <c r="AN294" s="4">
        <f>(AB294-Z294)/Z294</f>
        <v>90.92718446601941</v>
      </c>
      <c r="AO294" s="4">
        <f>SQRT((SQRT(AC294^2+AA294^2)/(AB294-Z294))^2+(AA294/Z294)^2)*AN294</f>
        <v>1.667082172833194</v>
      </c>
      <c r="AP294" s="4">
        <f>(AO294/AN294)*100</f>
        <v>1.8334254850442475</v>
      </c>
      <c r="AR294" s="5">
        <f>AL294</f>
        <v>1590</v>
      </c>
      <c r="AS294" s="5">
        <v>220</v>
      </c>
      <c r="AT294" s="4" t="e">
        <f>(AI294-AG294)/AG294</f>
        <v>#DIV/0!</v>
      </c>
      <c r="AU294" s="4" t="e">
        <f>SQRT((SQRT(AJ294^2+AH294^2)/(AI294-AG294))^2+(AH294/AG294)^2)*AT294</f>
        <v>#DIV/0!</v>
      </c>
      <c r="AV294" s="4" t="e">
        <f>(AU294/AT294)*100</f>
        <v>#DIV/0!</v>
      </c>
    </row>
    <row r="295" spans="1:48" ht="12.75">
      <c r="A295" s="11">
        <v>1410</v>
      </c>
      <c r="B295" s="1">
        <v>200.4</v>
      </c>
      <c r="C295" s="11">
        <v>10094</v>
      </c>
      <c r="D295" s="11">
        <v>46.6</v>
      </c>
      <c r="E295" s="1">
        <f>C295/D295</f>
        <v>216.60944206008583</v>
      </c>
      <c r="F295" s="2">
        <f>SQRT(C295)</f>
        <v>100.46890066085126</v>
      </c>
      <c r="G295" s="2">
        <v>0.1</v>
      </c>
      <c r="H295" s="2">
        <f>SQRT((F295/C295)^2+(G295/D295)^2)*E295</f>
        <v>2.205523871688962</v>
      </c>
      <c r="I295" s="1">
        <f>(H295/E295)*100</f>
        <v>1.0182030158579911</v>
      </c>
      <c r="K295" s="11">
        <v>1410</v>
      </c>
      <c r="L295" s="11">
        <v>119.7</v>
      </c>
      <c r="M295" s="11">
        <v>115630</v>
      </c>
      <c r="N295" s="11">
        <v>15.17</v>
      </c>
      <c r="O295" s="1">
        <f>M295/N295</f>
        <v>7622.280817402769</v>
      </c>
      <c r="P295" s="2">
        <f>SQRT(M295)</f>
        <v>340.04411478512606</v>
      </c>
      <c r="Q295" s="2">
        <v>0.01</v>
      </c>
      <c r="R295" s="2">
        <f>SQRT((P295/M295)^2+(Q295/N295)^2)*O295</f>
        <v>22.971806487054007</v>
      </c>
      <c r="S295" s="1">
        <f>(R295/O295)*100</f>
        <v>0.30137706858826363</v>
      </c>
      <c r="T295" s="1"/>
      <c r="X295" s="3">
        <f>A227</f>
        <v>1590</v>
      </c>
      <c r="Y295" s="3">
        <v>240</v>
      </c>
      <c r="Z295" s="4">
        <f>E227</f>
        <v>23.286843328684334</v>
      </c>
      <c r="AA295" s="4">
        <f>H227</f>
        <v>0.3292077595047592</v>
      </c>
      <c r="AB295" s="4">
        <f>E459</f>
        <v>1855.4368932038833</v>
      </c>
      <c r="AC295" s="4">
        <f>H459</f>
        <v>22.46423633042399</v>
      </c>
      <c r="AE295" s="3">
        <f>K227</f>
        <v>1590</v>
      </c>
      <c r="AF295" s="3">
        <v>240</v>
      </c>
      <c r="AG295" s="4">
        <f>O227</f>
        <v>70.64285714285714</v>
      </c>
      <c r="AH295" s="4">
        <f>R227</f>
        <v>1.0046320314613044</v>
      </c>
      <c r="AI295" s="4" t="e">
        <f>O459</f>
        <v>#DIV/0!</v>
      </c>
      <c r="AJ295" s="4" t="e">
        <f>R459</f>
        <v>#DIV/0!</v>
      </c>
      <c r="AL295" s="5">
        <f>X295</f>
        <v>1590</v>
      </c>
      <c r="AM295" s="5">
        <v>240</v>
      </c>
      <c r="AN295" s="4">
        <f>(AB295-Z295)/Z295</f>
        <v>78.67747568939015</v>
      </c>
      <c r="AO295" s="4">
        <f>SQRT((SQRT(AC295^2+AA295^2)/(AB295-Z295))^2+(AA295/Z295)^2)*AN295</f>
        <v>1.4723926957870477</v>
      </c>
      <c r="AP295" s="4">
        <f>(AO295/AN295)*100</f>
        <v>1.8714284906647092</v>
      </c>
      <c r="AR295" s="5">
        <f>AL295</f>
        <v>1590</v>
      </c>
      <c r="AS295" s="5">
        <v>240</v>
      </c>
      <c r="AT295" s="4" t="e">
        <f>(AI295-AG295)/AG295</f>
        <v>#DIV/0!</v>
      </c>
      <c r="AU295" s="4" t="e">
        <f>SQRT((SQRT(AJ295^2+AH295^2)/(AI295-AG295))^2+(AH295/AG295)^2)*AT295</f>
        <v>#DIV/0!</v>
      </c>
      <c r="AV295" s="4" t="e">
        <f>(AU295/AT295)*100</f>
        <v>#DIV/0!</v>
      </c>
    </row>
    <row r="296" spans="1:20" ht="12.75">
      <c r="A296" s="11">
        <v>1410</v>
      </c>
      <c r="B296" s="1">
        <v>220.2</v>
      </c>
      <c r="C296" s="11">
        <v>10065</v>
      </c>
      <c r="D296" s="11">
        <v>69.4</v>
      </c>
      <c r="E296" s="1">
        <f>C296/D296</f>
        <v>145.02881844380403</v>
      </c>
      <c r="F296" s="2">
        <f>SQRT(C296)</f>
        <v>100.32447358446493</v>
      </c>
      <c r="G296" s="2">
        <v>0.1</v>
      </c>
      <c r="H296" s="2">
        <f>SQRT((F296/C296)^2+(G296/D296)^2)*E296</f>
        <v>1.460624208758604</v>
      </c>
      <c r="I296" s="1">
        <f>(H296/E296)*100</f>
        <v>1.00712687618328</v>
      </c>
      <c r="K296" s="11">
        <v>1410</v>
      </c>
      <c r="L296" s="11">
        <v>99.9</v>
      </c>
      <c r="M296" s="11">
        <v>110526</v>
      </c>
      <c r="N296" s="11">
        <v>11.29</v>
      </c>
      <c r="O296" s="1">
        <f>M296/N296</f>
        <v>9789.725420726307</v>
      </c>
      <c r="P296" s="2">
        <f>SQRT(M296)</f>
        <v>332.454508166155</v>
      </c>
      <c r="Q296" s="2">
        <v>0.01</v>
      </c>
      <c r="R296" s="2">
        <f>SQRT((P296/M296)^2+(Q296/N296)^2)*O296</f>
        <v>30.69696300726283</v>
      </c>
      <c r="S296" s="1">
        <f>(R296/O296)*100</f>
        <v>0.313563064212943</v>
      </c>
      <c r="T296" s="1"/>
    </row>
    <row r="297" spans="1:20" ht="12.75">
      <c r="A297" s="11">
        <v>1410</v>
      </c>
      <c r="B297" s="1">
        <v>239.1</v>
      </c>
      <c r="C297" s="11">
        <v>10075</v>
      </c>
      <c r="D297" s="11">
        <v>99.6</v>
      </c>
      <c r="E297" s="1">
        <f>C297/D297</f>
        <v>101.15461847389558</v>
      </c>
      <c r="F297" s="2">
        <f>SQRT(C297)</f>
        <v>100.37429949942366</v>
      </c>
      <c r="G297" s="2">
        <v>0.1</v>
      </c>
      <c r="H297" s="2">
        <f>SQRT((F297/C297)^2+(G297/D297)^2)*E297</f>
        <v>1.0128786836981385</v>
      </c>
      <c r="I297" s="1">
        <f>(H297/E297)*100</f>
        <v>1.0013172892936435</v>
      </c>
      <c r="K297" s="11">
        <v>1410</v>
      </c>
      <c r="L297" s="11">
        <v>80.8</v>
      </c>
      <c r="M297" s="11">
        <v>135844</v>
      </c>
      <c r="N297" s="11">
        <v>10.51</v>
      </c>
      <c r="O297" s="1">
        <f>M297/N297</f>
        <v>12925.214081826833</v>
      </c>
      <c r="P297" s="2">
        <f>SQRT(M297)</f>
        <v>368.57021040773225</v>
      </c>
      <c r="Q297" s="2">
        <v>0.01</v>
      </c>
      <c r="R297" s="2">
        <f>SQRT((P297/M297)^2+(Q297/N297)^2)*O297</f>
        <v>37.16238300351634</v>
      </c>
      <c r="S297" s="1">
        <f>(R297/O297)*100</f>
        <v>0.2875185104730107</v>
      </c>
      <c r="T297" s="1"/>
    </row>
    <row r="298" spans="1:20" ht="12.75">
      <c r="A298" s="11">
        <v>1420</v>
      </c>
      <c r="B298" s="1">
        <v>80.6</v>
      </c>
      <c r="C298" s="1">
        <v>94989</v>
      </c>
      <c r="D298" s="11">
        <v>20</v>
      </c>
      <c r="E298" s="1">
        <f>C298/D298</f>
        <v>4749.45</v>
      </c>
      <c r="F298" s="2">
        <f>SQRT(C298)</f>
        <v>308.2028552755474</v>
      </c>
      <c r="G298" s="2">
        <v>0.1</v>
      </c>
      <c r="H298" s="2">
        <f>SQRT((F298/C298)^2+(G298/D298)^2)*E298</f>
        <v>28.3090865723799</v>
      </c>
      <c r="I298" s="1">
        <f>(H298/E298)*100</f>
        <v>0.5960497862358779</v>
      </c>
      <c r="K298" s="11">
        <v>1420</v>
      </c>
      <c r="L298" s="11">
        <v>80.8</v>
      </c>
      <c r="M298" s="11">
        <v>169129</v>
      </c>
      <c r="N298" s="11">
        <v>12.35</v>
      </c>
      <c r="O298" s="1">
        <f>M298/N298</f>
        <v>13694.655870445344</v>
      </c>
      <c r="P298" s="2">
        <f>SQRT(M298)</f>
        <v>411.25296351515817</v>
      </c>
      <c r="Q298" s="2">
        <v>0.01</v>
      </c>
      <c r="R298" s="2">
        <f>SQRT((P298/M298)^2+(Q298/N298)^2)*O298</f>
        <v>35.09758233087551</v>
      </c>
      <c r="S298" s="1">
        <f>(R298/O298)*100</f>
        <v>0.2562867052878646</v>
      </c>
      <c r="T298" s="1"/>
    </row>
    <row r="299" spans="1:20" ht="12.75">
      <c r="A299" s="11">
        <v>1420</v>
      </c>
      <c r="B299" s="1">
        <v>100.5</v>
      </c>
      <c r="C299" s="1">
        <v>60223</v>
      </c>
      <c r="D299" s="11">
        <v>21.2</v>
      </c>
      <c r="E299" s="1">
        <f>C299/D299</f>
        <v>2840.7075471698113</v>
      </c>
      <c r="F299" s="2">
        <f>SQRT(C299)</f>
        <v>245.40374895261888</v>
      </c>
      <c r="G299" s="2">
        <v>0.1</v>
      </c>
      <c r="H299" s="2">
        <f>SQRT((F299/C299)^2+(G299/D299)^2)*E299</f>
        <v>17.70717232576606</v>
      </c>
      <c r="I299" s="1">
        <f>(H299/E299)*100</f>
        <v>0.6233366874885683</v>
      </c>
      <c r="K299" s="11">
        <v>1420</v>
      </c>
      <c r="L299" s="11">
        <v>99.7</v>
      </c>
      <c r="M299" s="11">
        <v>129173</v>
      </c>
      <c r="N299" s="11">
        <v>12.28</v>
      </c>
      <c r="O299" s="1">
        <f>M299/N299</f>
        <v>10518.973941368078</v>
      </c>
      <c r="P299" s="2">
        <f>SQRT(M299)</f>
        <v>359.4064551451462</v>
      </c>
      <c r="Q299" s="2">
        <v>0.01</v>
      </c>
      <c r="R299" s="2">
        <f>SQRT((P299/M299)^2+(Q299/N299)^2)*O299</f>
        <v>30.495397881779994</v>
      </c>
      <c r="S299" s="1">
        <f>(R299/O299)*100</f>
        <v>0.2899084839620186</v>
      </c>
      <c r="T299" s="1"/>
    </row>
    <row r="300" spans="1:20" ht="12.75">
      <c r="A300" s="11">
        <v>1420</v>
      </c>
      <c r="B300" s="1">
        <v>119.3</v>
      </c>
      <c r="C300" s="1">
        <v>35503</v>
      </c>
      <c r="D300" s="11">
        <v>20.2</v>
      </c>
      <c r="E300" s="1">
        <f>C300/D300</f>
        <v>1757.5742574257426</v>
      </c>
      <c r="F300" s="2">
        <f>SQRT(C300)</f>
        <v>188.42239781936755</v>
      </c>
      <c r="G300" s="2">
        <v>0.1</v>
      </c>
      <c r="H300" s="2">
        <f>SQRT((F300/C300)^2+(G300/D300)^2)*E300</f>
        <v>12.755925589408497</v>
      </c>
      <c r="I300" s="1">
        <f>(H300/E300)*100</f>
        <v>0.7257687995551125</v>
      </c>
      <c r="K300" s="11">
        <v>1420</v>
      </c>
      <c r="L300" s="11">
        <v>120.3</v>
      </c>
      <c r="M300" s="11">
        <v>102582</v>
      </c>
      <c r="N300" s="11">
        <v>12.57</v>
      </c>
      <c r="O300" s="1">
        <f>M300/N300</f>
        <v>8160.859188544153</v>
      </c>
      <c r="P300" s="2">
        <f>SQRT(M300)</f>
        <v>320.284248754134</v>
      </c>
      <c r="Q300" s="2">
        <v>0.01</v>
      </c>
      <c r="R300" s="2">
        <f>SQRT((P300/M300)^2+(Q300/N300)^2)*O300</f>
        <v>26.29417013054614</v>
      </c>
      <c r="S300" s="1">
        <f>(R300/O300)*100</f>
        <v>0.32219855193012903</v>
      </c>
      <c r="T300" s="1"/>
    </row>
    <row r="301" spans="1:20" ht="12.75">
      <c r="A301" s="11">
        <v>1420</v>
      </c>
      <c r="B301" s="1">
        <v>139.3</v>
      </c>
      <c r="C301" s="1">
        <v>15891</v>
      </c>
      <c r="D301" s="11">
        <v>15</v>
      </c>
      <c r="E301" s="1">
        <f>C301/D301</f>
        <v>1059.4</v>
      </c>
      <c r="F301" s="2">
        <f>SQRT(C301)</f>
        <v>126.05950975630518</v>
      </c>
      <c r="G301" s="2">
        <v>0.1</v>
      </c>
      <c r="H301" s="2">
        <f>SQRT((F301/C301)^2+(G301/D301)^2)*E301</f>
        <v>10.977610264129035</v>
      </c>
      <c r="I301" s="1">
        <f>(H301/E301)*100</f>
        <v>1.0362101438671922</v>
      </c>
      <c r="K301" s="11">
        <v>1420</v>
      </c>
      <c r="L301" s="11">
        <v>140.1</v>
      </c>
      <c r="M301" s="11">
        <v>102600</v>
      </c>
      <c r="N301" s="11">
        <v>15.96</v>
      </c>
      <c r="O301" s="1">
        <f>M301/N301</f>
        <v>6428.571428571428</v>
      </c>
      <c r="P301" s="2">
        <f>SQRT(M301)</f>
        <v>320.3123475609393</v>
      </c>
      <c r="Q301" s="2">
        <v>0.01</v>
      </c>
      <c r="R301" s="2">
        <f>SQRT((P301/M301)^2+(Q301/N301)^2)*O301</f>
        <v>20.469902091191113</v>
      </c>
      <c r="S301" s="1">
        <f>(R301/O301)*100</f>
        <v>0.3184206991963062</v>
      </c>
      <c r="T301" s="1"/>
    </row>
    <row r="302" spans="1:20" ht="12.75">
      <c r="A302" s="11">
        <v>1420</v>
      </c>
      <c r="B302" s="1">
        <v>160</v>
      </c>
      <c r="C302" s="1">
        <v>17915</v>
      </c>
      <c r="D302" s="11">
        <v>27.5</v>
      </c>
      <c r="E302" s="1">
        <f>C302/D302</f>
        <v>651.4545454545455</v>
      </c>
      <c r="F302" s="2">
        <f>SQRT(C302)</f>
        <v>133.84692749555367</v>
      </c>
      <c r="G302" s="2">
        <v>0.1</v>
      </c>
      <c r="H302" s="2">
        <f>SQRT((F302/C302)^2+(G302/D302)^2)*E302</f>
        <v>5.413045796098198</v>
      </c>
      <c r="I302" s="1">
        <f>(H302/E302)*100</f>
        <v>0.8309168819017607</v>
      </c>
      <c r="K302" s="11">
        <v>1420</v>
      </c>
      <c r="L302" s="11">
        <v>160.1</v>
      </c>
      <c r="M302" s="11">
        <v>101313</v>
      </c>
      <c r="N302" s="11">
        <v>20.12</v>
      </c>
      <c r="O302" s="1">
        <f>M302/N302</f>
        <v>5035.437375745527</v>
      </c>
      <c r="P302" s="2">
        <f>SQRT(M302)</f>
        <v>318.29703108888714</v>
      </c>
      <c r="Q302" s="2">
        <v>0.01</v>
      </c>
      <c r="R302" s="2">
        <f>SQRT((P302/M302)^2+(Q302/N302)^2)*O302</f>
        <v>16.01667153225004</v>
      </c>
      <c r="S302" s="1">
        <f>(R302/O302)*100</f>
        <v>0.31807905325957264</v>
      </c>
      <c r="T302" s="1"/>
    </row>
    <row r="303" spans="1:20" ht="12.75">
      <c r="A303" s="11">
        <v>1420</v>
      </c>
      <c r="B303" s="1">
        <v>180.7</v>
      </c>
      <c r="C303" s="1">
        <v>26812</v>
      </c>
      <c r="D303" s="11">
        <v>65.8</v>
      </c>
      <c r="E303" s="1">
        <f>C303/D303</f>
        <v>407.47720364741645</v>
      </c>
      <c r="F303" s="2">
        <f>SQRT(C303)</f>
        <v>163.74370216896892</v>
      </c>
      <c r="G303" s="2">
        <v>0.1</v>
      </c>
      <c r="H303" s="2">
        <f>SQRT((F303/C303)^2+(G303/D303)^2)*E303</f>
        <v>2.5644011735267</v>
      </c>
      <c r="I303" s="1">
        <f>(H303/E303)*100</f>
        <v>0.6293361077803105</v>
      </c>
      <c r="K303" s="11">
        <v>1420</v>
      </c>
      <c r="L303" s="11">
        <v>180.2</v>
      </c>
      <c r="M303" s="11">
        <v>64016</v>
      </c>
      <c r="N303" s="11">
        <v>16.03</v>
      </c>
      <c r="O303" s="1">
        <f>M303/N303</f>
        <v>3993.512164691204</v>
      </c>
      <c r="P303" s="2">
        <f>SQRT(M303)</f>
        <v>253.0138336138955</v>
      </c>
      <c r="Q303" s="2">
        <v>0.01</v>
      </c>
      <c r="R303" s="2">
        <f>SQRT((P303/M303)^2+(Q303/N303)^2)*O303</f>
        <v>15.979169014371449</v>
      </c>
      <c r="S303" s="1">
        <f>(R303/O303)*100</f>
        <v>0.40012821685262173</v>
      </c>
      <c r="T303" s="1"/>
    </row>
    <row r="304" spans="1:20" ht="12.75">
      <c r="A304" s="11">
        <v>1420</v>
      </c>
      <c r="B304" s="1">
        <v>199.8</v>
      </c>
      <c r="C304" s="1">
        <v>10137</v>
      </c>
      <c r="D304" s="11">
        <v>37.1</v>
      </c>
      <c r="E304" s="1">
        <f>C304/D304</f>
        <v>273.2345013477089</v>
      </c>
      <c r="F304" s="2">
        <f>SQRT(C304)</f>
        <v>100.68266980965493</v>
      </c>
      <c r="G304" s="2">
        <v>0.1</v>
      </c>
      <c r="H304" s="2">
        <f>SQRT((F304/C304)^2+(G304/D304)^2)*E304</f>
        <v>2.8119772083598065</v>
      </c>
      <c r="I304" s="1">
        <f>(H304/E304)*100</f>
        <v>1.0291442678321872</v>
      </c>
      <c r="K304" s="11">
        <v>1420</v>
      </c>
      <c r="L304" s="11">
        <v>200.6</v>
      </c>
      <c r="M304" s="11">
        <v>60226</v>
      </c>
      <c r="N304" s="11">
        <v>19.08</v>
      </c>
      <c r="O304" s="1">
        <f>M304/N304</f>
        <v>3156.498951781971</v>
      </c>
      <c r="P304" s="2">
        <f>SQRT(M304)</f>
        <v>245.40986125255847</v>
      </c>
      <c r="Q304" s="2">
        <v>0.01</v>
      </c>
      <c r="R304" s="2">
        <f>SQRT((P304/M304)^2+(Q304/N304)^2)*O304</f>
        <v>12.968108111660591</v>
      </c>
      <c r="S304" s="1">
        <f>(R304/O304)*100</f>
        <v>0.41083834684435966</v>
      </c>
      <c r="T304" s="1"/>
    </row>
    <row r="305" spans="1:20" ht="12.75">
      <c r="A305" s="11">
        <v>1420</v>
      </c>
      <c r="B305" s="1">
        <v>219.8</v>
      </c>
      <c r="C305" s="1">
        <v>10050</v>
      </c>
      <c r="D305" s="11">
        <v>55.7</v>
      </c>
      <c r="E305" s="1">
        <f>C305/D305</f>
        <v>180.43087971274684</v>
      </c>
      <c r="F305" s="2">
        <f>SQRT(C305)</f>
        <v>100.2496882788171</v>
      </c>
      <c r="G305" s="2">
        <v>0.1</v>
      </c>
      <c r="H305" s="2">
        <f>SQRT((F305/C305)^2+(G305/D305)^2)*E305</f>
        <v>1.8287335473416055</v>
      </c>
      <c r="I305" s="1">
        <f>(H305/E305)*100</f>
        <v>1.013536901362462</v>
      </c>
      <c r="K305" s="11">
        <v>1420</v>
      </c>
      <c r="L305" s="11">
        <v>220.9</v>
      </c>
      <c r="M305" s="11">
        <v>49998</v>
      </c>
      <c r="N305" s="11">
        <v>19.96</v>
      </c>
      <c r="O305" s="1">
        <f>M305/N305</f>
        <v>2504.9098196392783</v>
      </c>
      <c r="P305" s="2">
        <f>SQRT(M305)</f>
        <v>223.6023255693017</v>
      </c>
      <c r="Q305" s="2">
        <v>0.01</v>
      </c>
      <c r="R305" s="2">
        <f>SQRT((P305/M305)^2+(Q305/N305)^2)*O305</f>
        <v>11.272596005279418</v>
      </c>
      <c r="S305" s="1">
        <f>(R305/O305)*100</f>
        <v>0.45002003333208773</v>
      </c>
      <c r="T305" s="1"/>
    </row>
    <row r="306" spans="1:20" ht="12.75">
      <c r="A306" s="11">
        <v>1420</v>
      </c>
      <c r="B306" s="1">
        <v>239.5</v>
      </c>
      <c r="C306" s="1">
        <v>10066</v>
      </c>
      <c r="D306" s="11">
        <v>80.1</v>
      </c>
      <c r="E306" s="1">
        <f>C306/D306</f>
        <v>125.66791510611736</v>
      </c>
      <c r="F306" s="2">
        <f>SQRT(C306)</f>
        <v>100.32945728947207</v>
      </c>
      <c r="G306" s="2">
        <v>0.1</v>
      </c>
      <c r="H306" s="2">
        <f>SQRT((F306/C306)^2+(G306/D306)^2)*E306</f>
        <v>1.262339858849934</v>
      </c>
      <c r="I306" s="1">
        <f>(H306/E306)*100</f>
        <v>1.0045044972569015</v>
      </c>
      <c r="K306" s="11">
        <v>1420</v>
      </c>
      <c r="L306" s="11">
        <v>240.6</v>
      </c>
      <c r="M306" s="11">
        <v>50448</v>
      </c>
      <c r="N306" s="11">
        <v>25.23</v>
      </c>
      <c r="O306" s="1">
        <f>M306/N305</f>
        <v>2527.4549098196394</v>
      </c>
      <c r="P306" s="2">
        <f>SQRT(M306)</f>
        <v>224.6063222618633</v>
      </c>
      <c r="Q306" s="2">
        <v>0.01</v>
      </c>
      <c r="R306" s="2">
        <f>SQRT((P306/M306)^2+(Q306/N306)^2)*O306</f>
        <v>11.297324109820826</v>
      </c>
      <c r="S306" s="1">
        <f>(R306/O306)*100</f>
        <v>0.44698420003176276</v>
      </c>
      <c r="T306" s="1"/>
    </row>
    <row r="307" spans="1:20" ht="12.75">
      <c r="A307" s="11">
        <v>1430</v>
      </c>
      <c r="B307" s="1">
        <v>80.8</v>
      </c>
      <c r="C307" s="1">
        <v>55970</v>
      </c>
      <c r="D307" s="11">
        <v>10.7</v>
      </c>
      <c r="E307" s="1">
        <f>C307/D307</f>
        <v>5230.841121495328</v>
      </c>
      <c r="F307" s="2">
        <f>SQRT(C307)</f>
        <v>236.57979626333267</v>
      </c>
      <c r="G307" s="2">
        <v>0.1</v>
      </c>
      <c r="H307" s="2">
        <f>SQRT((F307/C307)^2+(G307/D307)^2)*E307</f>
        <v>53.653894545398735</v>
      </c>
      <c r="I307" s="1">
        <f>(H307/E307)*100</f>
        <v>1.0257221219148944</v>
      </c>
      <c r="K307" s="11">
        <v>1430</v>
      </c>
      <c r="L307" s="11">
        <v>240.5</v>
      </c>
      <c r="M307" s="11">
        <v>50516</v>
      </c>
      <c r="N307" s="11">
        <v>22.14</v>
      </c>
      <c r="O307" s="1">
        <f>M307/N306</f>
        <v>2002.2195798652397</v>
      </c>
      <c r="P307" s="2">
        <f>SQRT(M307)</f>
        <v>224.75764725588314</v>
      </c>
      <c r="Q307" s="2">
        <v>0.01</v>
      </c>
      <c r="R307" s="2">
        <f>SQRT((P307/M307)^2+(Q307/N307)^2)*O307</f>
        <v>8.954134407236472</v>
      </c>
      <c r="S307" s="1">
        <f>(R307/O307)*100</f>
        <v>0.4472104107502102</v>
      </c>
      <c r="T307" s="1"/>
    </row>
    <row r="308" spans="1:20" ht="12.75">
      <c r="A308" s="11">
        <v>1430</v>
      </c>
      <c r="B308" s="1">
        <v>100.4</v>
      </c>
      <c r="C308" s="1">
        <v>64543</v>
      </c>
      <c r="D308" s="11">
        <v>20.2</v>
      </c>
      <c r="E308" s="1">
        <f>C308/D308</f>
        <v>3195.1980198019805</v>
      </c>
      <c r="F308" s="2">
        <f>SQRT(C308)</f>
        <v>254.05314404667382</v>
      </c>
      <c r="G308" s="2">
        <v>0.1</v>
      </c>
      <c r="H308" s="2">
        <f>SQRT((F308/C308)^2+(G308/D308)^2)*E308</f>
        <v>20.20844614516567</v>
      </c>
      <c r="I308" s="1">
        <f>(H308/E308)*100</f>
        <v>0.6324630279539942</v>
      </c>
      <c r="K308" s="11">
        <v>1430</v>
      </c>
      <c r="L308" s="11">
        <v>219.6</v>
      </c>
      <c r="M308" s="11">
        <v>50839</v>
      </c>
      <c r="N308" s="11">
        <v>17.76</v>
      </c>
      <c r="O308" s="1">
        <f>M308/N307</f>
        <v>2296.2511291779583</v>
      </c>
      <c r="P308" s="2">
        <f>SQRT(M308)</f>
        <v>225.47505405254924</v>
      </c>
      <c r="Q308" s="2">
        <v>0.01</v>
      </c>
      <c r="R308" s="2">
        <f>SQRT((P308/M308)^2+(Q308/N308)^2)*O308</f>
        <v>10.265803685827045</v>
      </c>
      <c r="S308" s="1">
        <f>(R308/O308)*100</f>
        <v>0.4470679863966852</v>
      </c>
      <c r="T308" s="1"/>
    </row>
    <row r="309" spans="1:40" ht="12.75">
      <c r="A309" s="11">
        <v>1430</v>
      </c>
      <c r="B309" s="1">
        <v>119.8</v>
      </c>
      <c r="C309" s="1">
        <v>30225</v>
      </c>
      <c r="D309" s="11">
        <v>15.3</v>
      </c>
      <c r="E309" s="1">
        <f>C309/D309</f>
        <v>1975.4901960784314</v>
      </c>
      <c r="F309" s="2">
        <f>SQRT(C309)</f>
        <v>173.8533865071371</v>
      </c>
      <c r="G309" s="2">
        <v>0.1</v>
      </c>
      <c r="H309" s="2">
        <f>SQRT((F309/C309)^2+(G309/D309)^2)*E309</f>
        <v>17.19968079313659</v>
      </c>
      <c r="I309" s="1">
        <f>(H309/E309)*100</f>
        <v>0.8706538168237876</v>
      </c>
      <c r="K309" s="11">
        <v>1430</v>
      </c>
      <c r="L309" s="11">
        <v>200.4</v>
      </c>
      <c r="M309" s="11">
        <v>50894</v>
      </c>
      <c r="N309" s="11">
        <v>14.41</v>
      </c>
      <c r="O309" s="1">
        <f>M309/N308</f>
        <v>2865.6531531531527</v>
      </c>
      <c r="P309" s="2">
        <f>SQRT(M309)</f>
        <v>225.59698579546668</v>
      </c>
      <c r="Q309" s="2">
        <v>0.01</v>
      </c>
      <c r="R309" s="2">
        <f>SQRT((P309/M309)^2+(Q309/N309)^2)*O309</f>
        <v>12.857258514206578</v>
      </c>
      <c r="S309" s="1">
        <f>(R309/O309)*100</f>
        <v>0.4486676449332119</v>
      </c>
      <c r="T309" s="1"/>
      <c r="AL309" s="5" t="s">
        <v>3</v>
      </c>
      <c r="AM309" s="5" t="s">
        <v>4</v>
      </c>
      <c r="AN309" s="4" t="s">
        <v>21</v>
      </c>
    </row>
    <row r="310" spans="1:47" ht="12.75">
      <c r="A310" s="11">
        <v>1430</v>
      </c>
      <c r="B310" s="1">
        <v>140.3</v>
      </c>
      <c r="C310" s="11">
        <v>14999</v>
      </c>
      <c r="D310" s="11">
        <v>12.4</v>
      </c>
      <c r="E310" s="1">
        <f>C310/D310</f>
        <v>1209.5967741935483</v>
      </c>
      <c r="F310" s="2">
        <f>SQRT(C310)</f>
        <v>122.47040458821061</v>
      </c>
      <c r="G310" s="2">
        <v>0.1</v>
      </c>
      <c r="H310" s="2">
        <f>SQRT((F310/C310)^2+(G310/D310)^2)*E310</f>
        <v>13.88180455372274</v>
      </c>
      <c r="I310" s="1">
        <f>(H310/E310)*100</f>
        <v>1.1476390190423493</v>
      </c>
      <c r="K310" s="11">
        <v>1430</v>
      </c>
      <c r="L310" s="11">
        <v>180.7</v>
      </c>
      <c r="M310" s="11">
        <v>58089</v>
      </c>
      <c r="N310" s="11">
        <v>13.21</v>
      </c>
      <c r="O310" s="1">
        <f>M310/N309</f>
        <v>4031.158917418459</v>
      </c>
      <c r="P310" s="2">
        <f>SQRT(M310)</f>
        <v>241.01659693888303</v>
      </c>
      <c r="Q310" s="2">
        <v>0.01</v>
      </c>
      <c r="R310" s="2">
        <f>SQRT((P310/M310)^2+(Q310/N310)^2)*O310</f>
        <v>17.00175177560457</v>
      </c>
      <c r="S310" s="1">
        <f>(R310/O310)*100</f>
        <v>0.4217584105191377</v>
      </c>
      <c r="T310" s="1"/>
      <c r="AL310" s="5">
        <v>1350</v>
      </c>
      <c r="AM310" s="5">
        <v>240</v>
      </c>
      <c r="AN310" s="4">
        <v>0.6202949363073791</v>
      </c>
      <c r="AS310" s="5">
        <v>1560</v>
      </c>
      <c r="AT310" s="4">
        <v>240</v>
      </c>
      <c r="AU310" s="4">
        <v>95.26855</v>
      </c>
    </row>
    <row r="311" spans="1:47" ht="12.75">
      <c r="A311" s="11">
        <v>1430</v>
      </c>
      <c r="B311" s="1">
        <v>159.8</v>
      </c>
      <c r="C311" s="11">
        <v>11594</v>
      </c>
      <c r="D311" s="11">
        <v>15</v>
      </c>
      <c r="E311" s="1">
        <f>C311/D311</f>
        <v>772.9333333333333</v>
      </c>
      <c r="F311" s="2">
        <f>SQRT(C311)</f>
        <v>107.67543823918248</v>
      </c>
      <c r="G311" s="2">
        <v>0.1</v>
      </c>
      <c r="H311" s="2">
        <f>SQRT((F311/C311)^2+(G311/D311)^2)*E311</f>
        <v>8.836354043955202</v>
      </c>
      <c r="I311" s="1">
        <f>(H311/E311)*100</f>
        <v>1.1432233108446441</v>
      </c>
      <c r="K311" s="11">
        <v>1430</v>
      </c>
      <c r="L311" s="11">
        <v>160.2</v>
      </c>
      <c r="M311" s="11">
        <v>101075</v>
      </c>
      <c r="N311" s="11">
        <v>18.31</v>
      </c>
      <c r="O311" s="1">
        <f>M311/N310</f>
        <v>7651.400454201362</v>
      </c>
      <c r="P311" s="2">
        <f>SQRT(M311)</f>
        <v>317.92294663959063</v>
      </c>
      <c r="Q311" s="2">
        <v>0.01</v>
      </c>
      <c r="R311" s="2">
        <f>SQRT((P311/M311)^2+(Q311/N311)^2)*O311</f>
        <v>24.426935993775377</v>
      </c>
      <c r="S311" s="1">
        <f>(R311/O311)*100</f>
        <v>0.3192479094511727</v>
      </c>
      <c r="T311" s="1"/>
      <c r="AL311" s="5">
        <v>1360</v>
      </c>
      <c r="AM311" s="5">
        <v>240</v>
      </c>
      <c r="AN311" s="4">
        <v>0.935549550832363</v>
      </c>
      <c r="AS311" s="5">
        <v>1540</v>
      </c>
      <c r="AT311" s="4">
        <v>220</v>
      </c>
      <c r="AU311" s="4">
        <v>96.44301</v>
      </c>
    </row>
    <row r="312" spans="1:47" ht="12.75">
      <c r="A312" s="11">
        <v>1430</v>
      </c>
      <c r="B312" s="1">
        <v>180.7</v>
      </c>
      <c r="C312" s="11">
        <v>10180</v>
      </c>
      <c r="D312" s="11">
        <v>20.7</v>
      </c>
      <c r="E312" s="1">
        <f>C312/D312</f>
        <v>491.7874396135266</v>
      </c>
      <c r="F312" s="2">
        <f>SQRT(C312)</f>
        <v>100.89598604503551</v>
      </c>
      <c r="G312" s="2">
        <v>0.1</v>
      </c>
      <c r="H312" s="2">
        <f>SQRT((F312/C312)^2+(G312/D312)^2)*E312</f>
        <v>5.422379590104727</v>
      </c>
      <c r="I312" s="1">
        <f>(H312/E312)*100</f>
        <v>1.10258602667159</v>
      </c>
      <c r="K312" s="11">
        <v>1430</v>
      </c>
      <c r="L312" s="11">
        <v>139.4</v>
      </c>
      <c r="M312" s="11">
        <v>101799</v>
      </c>
      <c r="N312" s="11">
        <v>14.52</v>
      </c>
      <c r="O312" s="1">
        <f>M312/N311</f>
        <v>5559.748771163299</v>
      </c>
      <c r="P312" s="2">
        <f>SQRT(M312)</f>
        <v>319.0595555691758</v>
      </c>
      <c r="Q312" s="2">
        <v>0.01</v>
      </c>
      <c r="R312" s="2">
        <f>SQRT((P312/M312)^2+(Q312/N312)^2)*O312</f>
        <v>17.841158533001497</v>
      </c>
      <c r="S312" s="1">
        <f>(R312/O312)*100</f>
        <v>0.3208986460959905</v>
      </c>
      <c r="T312" s="1"/>
      <c r="AL312" s="5">
        <v>1350</v>
      </c>
      <c r="AM312" s="5">
        <v>220</v>
      </c>
      <c r="AN312" s="4">
        <v>1.14916902558123</v>
      </c>
      <c r="AS312" s="5">
        <v>1570</v>
      </c>
      <c r="AT312" s="4">
        <v>240</v>
      </c>
      <c r="AU312" s="4">
        <v>98.81446</v>
      </c>
    </row>
    <row r="313" spans="1:47" ht="12.75">
      <c r="A313" s="11">
        <v>1430</v>
      </c>
      <c r="B313" s="1">
        <v>199.7</v>
      </c>
      <c r="C313" s="11">
        <v>10948</v>
      </c>
      <c r="D313" s="11">
        <v>33</v>
      </c>
      <c r="E313" s="1">
        <f>C313/D313</f>
        <v>331.75757575757575</v>
      </c>
      <c r="F313" s="2">
        <f>SQRT(C313)</f>
        <v>104.63269087622663</v>
      </c>
      <c r="G313" s="2">
        <v>0.1</v>
      </c>
      <c r="H313" s="2">
        <f>SQRT((F313/C313)^2+(G313/D313)^2)*E313</f>
        <v>3.3262501727725002</v>
      </c>
      <c r="I313" s="1">
        <f>(H313/E313)*100</f>
        <v>1.0026146848875823</v>
      </c>
      <c r="K313" s="11">
        <v>1430</v>
      </c>
      <c r="L313" s="11">
        <v>119.5</v>
      </c>
      <c r="M313" s="11">
        <v>113991</v>
      </c>
      <c r="N313" s="11">
        <v>12.86</v>
      </c>
      <c r="O313" s="1">
        <f>M313/N312</f>
        <v>7850.619834710744</v>
      </c>
      <c r="P313" s="2">
        <f>SQRT(M313)</f>
        <v>337.62553220987303</v>
      </c>
      <c r="Q313" s="2">
        <v>0.01</v>
      </c>
      <c r="R313" s="2">
        <f>SQRT((P313/M313)^2+(Q313/N313)^2)*O313</f>
        <v>24.04045398740407</v>
      </c>
      <c r="S313" s="1">
        <f>(R313/O313)*100</f>
        <v>0.306223642127104</v>
      </c>
      <c r="T313" s="1"/>
      <c r="AL313" s="5">
        <v>1370</v>
      </c>
      <c r="AM313" s="5">
        <v>240</v>
      </c>
      <c r="AN313" s="4">
        <v>1.78053458923336</v>
      </c>
      <c r="AS313" s="5">
        <v>1560</v>
      </c>
      <c r="AT313" s="4">
        <v>220</v>
      </c>
      <c r="AU313" s="4">
        <v>98.9248</v>
      </c>
    </row>
    <row r="314" spans="1:47" ht="12.75">
      <c r="A314" s="11">
        <v>1430</v>
      </c>
      <c r="B314" s="1">
        <v>219.6</v>
      </c>
      <c r="C314" s="11">
        <v>10214</v>
      </c>
      <c r="D314" s="11">
        <v>45.5</v>
      </c>
      <c r="E314" s="1">
        <f>C314/D314</f>
        <v>224.4835164835165</v>
      </c>
      <c r="F314" s="2">
        <f>SQRT(C314)</f>
        <v>101.06433594498111</v>
      </c>
      <c r="G314" s="2">
        <v>0.1</v>
      </c>
      <c r="H314" s="2">
        <f>SQRT((F314/C314)^2+(G314/D314)^2)*E314</f>
        <v>2.2753281031368977</v>
      </c>
      <c r="I314" s="1">
        <f>(H314/E314)*100</f>
        <v>1.0135835979315533</v>
      </c>
      <c r="K314" s="11">
        <v>1430</v>
      </c>
      <c r="L314" s="11">
        <v>100.1</v>
      </c>
      <c r="M314" s="11">
        <v>152902</v>
      </c>
      <c r="N314" s="11">
        <v>13.59</v>
      </c>
      <c r="O314" s="1">
        <f>M314/N313</f>
        <v>11889.735614307932</v>
      </c>
      <c r="P314" s="2">
        <f>SQRT(M314)</f>
        <v>391.0268532978266</v>
      </c>
      <c r="Q314" s="2">
        <v>0.01</v>
      </c>
      <c r="R314" s="2">
        <f>SQRT((P314/M314)^2+(Q314/N314)^2)*O314</f>
        <v>31.64008152363204</v>
      </c>
      <c r="S314" s="1">
        <f>(R314/O314)*100</f>
        <v>0.2661125743246707</v>
      </c>
      <c r="T314" s="1"/>
      <c r="AL314" s="5">
        <v>1360</v>
      </c>
      <c r="AM314" s="5">
        <v>220</v>
      </c>
      <c r="AN314" s="4">
        <v>2.00024035146077</v>
      </c>
      <c r="AS314" s="5">
        <v>1560</v>
      </c>
      <c r="AT314" s="4">
        <v>180</v>
      </c>
      <c r="AU314" s="4">
        <v>99.13264</v>
      </c>
    </row>
    <row r="315" spans="1:47" ht="12.75">
      <c r="A315" s="11">
        <v>1430</v>
      </c>
      <c r="B315" s="1">
        <v>239.4</v>
      </c>
      <c r="C315" s="11">
        <v>10081</v>
      </c>
      <c r="D315" s="11">
        <v>66.1</v>
      </c>
      <c r="E315" s="1">
        <f>C315/D315</f>
        <v>152.51134644478066</v>
      </c>
      <c r="F315" s="2">
        <f>SQRT(C315)</f>
        <v>100.40418317978589</v>
      </c>
      <c r="G315" s="2">
        <v>0.1</v>
      </c>
      <c r="H315" s="2">
        <f>SQRT((F315/C315)^2+(G315/D315)^2)*E315</f>
        <v>1.536397605149651</v>
      </c>
      <c r="I315" s="1">
        <f>(H315/E315)*100</f>
        <v>1.0073988860270997</v>
      </c>
      <c r="K315" s="11">
        <v>1430</v>
      </c>
      <c r="L315" s="11">
        <v>80.1</v>
      </c>
      <c r="M315" s="11">
        <v>285827</v>
      </c>
      <c r="N315" s="11">
        <v>19.39</v>
      </c>
      <c r="O315" s="1">
        <f>M315/N314</f>
        <v>21032.15599705666</v>
      </c>
      <c r="P315" s="2">
        <f>SQRT(M315)</f>
        <v>534.6279079883503</v>
      </c>
      <c r="Q315" s="2">
        <v>0.01</v>
      </c>
      <c r="R315" s="2">
        <f>SQRT((P315/M315)^2+(Q315/N315)^2)*O315</f>
        <v>40.80778655056904</v>
      </c>
      <c r="S315" s="1">
        <f>(R315/O315)*100</f>
        <v>0.19402569359165972</v>
      </c>
      <c r="T315" s="1"/>
      <c r="AL315" s="5">
        <v>1350</v>
      </c>
      <c r="AM315" s="5">
        <v>200</v>
      </c>
      <c r="AN315" s="4">
        <v>2.04233421433625</v>
      </c>
      <c r="AS315" s="5">
        <v>1570</v>
      </c>
      <c r="AT315" s="4">
        <v>180</v>
      </c>
      <c r="AU315" s="4">
        <v>100.51314</v>
      </c>
    </row>
    <row r="316" spans="1:47" ht="12.75">
      <c r="A316" s="11">
        <v>1440</v>
      </c>
      <c r="B316" s="1">
        <v>80.7</v>
      </c>
      <c r="C316" s="1">
        <v>83238</v>
      </c>
      <c r="D316" s="11">
        <v>14.4</v>
      </c>
      <c r="E316" s="1">
        <f>C316/D316</f>
        <v>5780.416666666667</v>
      </c>
      <c r="F316" s="2">
        <f>SQRT(C316)</f>
        <v>288.50996516585</v>
      </c>
      <c r="G316" s="2">
        <v>0.1</v>
      </c>
      <c r="H316" s="2">
        <f>SQRT((F316/C316)^2+(G316/D316)^2)*E316</f>
        <v>44.86402254499386</v>
      </c>
      <c r="I316" s="1">
        <f>(H316/E316)*100</f>
        <v>0.7761382116916692</v>
      </c>
      <c r="K316" s="11">
        <v>1440</v>
      </c>
      <c r="L316" s="11">
        <v>80</v>
      </c>
      <c r="M316" s="11">
        <v>311066</v>
      </c>
      <c r="N316" s="11">
        <v>19.95</v>
      </c>
      <c r="O316" s="1">
        <f>M316/N316</f>
        <v>15592.280701754387</v>
      </c>
      <c r="P316" s="2">
        <f>SQRT(M316)</f>
        <v>557.7329109887635</v>
      </c>
      <c r="Q316" s="2">
        <v>0.01</v>
      </c>
      <c r="R316" s="2">
        <f>SQRT((P316/M316)^2+(Q316/N316)^2)*O316</f>
        <v>29.028482595539888</v>
      </c>
      <c r="S316" s="1">
        <f>(R316/O316)*100</f>
        <v>0.1861721396041421</v>
      </c>
      <c r="T316" s="1"/>
      <c r="AL316" s="5">
        <v>1380</v>
      </c>
      <c r="AM316" s="5">
        <v>240</v>
      </c>
      <c r="AN316" s="4">
        <v>2.31268460781096</v>
      </c>
      <c r="AS316" s="5">
        <v>1570</v>
      </c>
      <c r="AT316" s="4">
        <v>220</v>
      </c>
      <c r="AU316" s="4">
        <v>100.86743</v>
      </c>
    </row>
    <row r="317" spans="1:47" ht="12.75">
      <c r="A317" s="11">
        <v>1440</v>
      </c>
      <c r="B317" s="1">
        <v>100.5</v>
      </c>
      <c r="C317" s="1">
        <v>56608</v>
      </c>
      <c r="D317" s="11">
        <v>15.7</v>
      </c>
      <c r="E317" s="1">
        <f>C317/D317</f>
        <v>3605.6050955414016</v>
      </c>
      <c r="F317" s="2">
        <f>SQRT(C317)</f>
        <v>237.92435772740882</v>
      </c>
      <c r="G317" s="2">
        <v>0.1</v>
      </c>
      <c r="H317" s="2">
        <f>SQRT((F317/C317)^2+(G317/D317)^2)*E317</f>
        <v>27.51503014074593</v>
      </c>
      <c r="I317" s="1">
        <f>(H317/E317)*100</f>
        <v>0.7631182398419147</v>
      </c>
      <c r="K317" s="11">
        <v>1440</v>
      </c>
      <c r="L317" s="11">
        <v>100.2</v>
      </c>
      <c r="M317" s="11">
        <v>276762</v>
      </c>
      <c r="N317" s="11">
        <v>23.3</v>
      </c>
      <c r="O317" s="1">
        <f>M317/N317</f>
        <v>11878.197424892704</v>
      </c>
      <c r="P317" s="2">
        <f>SQRT(M317)</f>
        <v>526.0817426978435</v>
      </c>
      <c r="Q317" s="2">
        <v>0.01</v>
      </c>
      <c r="R317" s="2">
        <f>SQRT((P317/M317)^2+(Q317/N317)^2)*O317</f>
        <v>23.14698384232064</v>
      </c>
      <c r="S317" s="1">
        <f>(R317/O317)*100</f>
        <v>0.1948694992542585</v>
      </c>
      <c r="T317" s="1"/>
      <c r="AL317" s="5">
        <v>1390</v>
      </c>
      <c r="AM317" s="5">
        <v>240</v>
      </c>
      <c r="AN317" s="4">
        <v>3.19657042219332</v>
      </c>
      <c r="AS317" s="5">
        <v>1560</v>
      </c>
      <c r="AT317" s="4">
        <v>200</v>
      </c>
      <c r="AU317" s="4">
        <v>101.11789</v>
      </c>
    </row>
    <row r="318" spans="1:47" ht="12.75">
      <c r="A318" s="11">
        <v>1440</v>
      </c>
      <c r="B318" s="1">
        <v>119.9</v>
      </c>
      <c r="C318" s="1">
        <v>31004</v>
      </c>
      <c r="D318" s="11">
        <v>13.6</v>
      </c>
      <c r="E318" s="1">
        <f>C318/D318</f>
        <v>2279.7058823529414</v>
      </c>
      <c r="F318" s="2">
        <f>SQRT(C318)</f>
        <v>176.07952748687168</v>
      </c>
      <c r="G318" s="2">
        <v>0.1</v>
      </c>
      <c r="H318" s="2">
        <f>SQRT((F318/C318)^2+(G318/D318)^2)*E318</f>
        <v>21.1803750868835</v>
      </c>
      <c r="I318" s="1">
        <f>(H318/E318)*100</f>
        <v>0.9290836704348329</v>
      </c>
      <c r="K318" s="11">
        <v>1440</v>
      </c>
      <c r="L318" s="11">
        <v>120.4</v>
      </c>
      <c r="M318" s="11">
        <v>187112</v>
      </c>
      <c r="N318" s="11">
        <v>20.08</v>
      </c>
      <c r="O318" s="1">
        <f>M318/N318</f>
        <v>9318.326693227093</v>
      </c>
      <c r="P318" s="2">
        <f>SQRT(M318)</f>
        <v>432.5644460655545</v>
      </c>
      <c r="Q318" s="2">
        <v>0.01</v>
      </c>
      <c r="R318" s="2">
        <f>SQRT((P318/M318)^2+(Q318/N318)^2)*O318</f>
        <v>22.036226341978914</v>
      </c>
      <c r="S318" s="1">
        <f>(R318/O318)*100</f>
        <v>0.23648265474525235</v>
      </c>
      <c r="T318" s="1"/>
      <c r="AL318" s="5">
        <v>1350</v>
      </c>
      <c r="AM318" s="5">
        <v>180</v>
      </c>
      <c r="AN318" s="4">
        <v>3.51665577774532</v>
      </c>
      <c r="AS318" s="5">
        <v>1570</v>
      </c>
      <c r="AT318" s="4">
        <v>200</v>
      </c>
      <c r="AU318" s="4">
        <v>102.97762</v>
      </c>
    </row>
    <row r="319" spans="1:47" ht="12.75">
      <c r="A319" s="11">
        <v>1440</v>
      </c>
      <c r="B319" s="1">
        <v>139.8</v>
      </c>
      <c r="C319" s="1">
        <v>26184</v>
      </c>
      <c r="D319" s="11">
        <v>18</v>
      </c>
      <c r="E319" s="1">
        <f>C319/D319</f>
        <v>1454.6666666666667</v>
      </c>
      <c r="F319" s="2">
        <f>SQRT(C319)</f>
        <v>161.81470884935027</v>
      </c>
      <c r="G319" s="2">
        <v>0.1</v>
      </c>
      <c r="H319" s="2">
        <f>SQRT((F319/C319)^2+(G319/D319)^2)*E319</f>
        <v>12.088223928697836</v>
      </c>
      <c r="I319" s="1">
        <f>(H319/E319)*100</f>
        <v>0.8309961454191913</v>
      </c>
      <c r="K319" s="11">
        <v>1440</v>
      </c>
      <c r="L319" s="11">
        <v>140.7</v>
      </c>
      <c r="M319" s="11">
        <v>150137</v>
      </c>
      <c r="N319" s="11">
        <v>20.24</v>
      </c>
      <c r="O319" s="1">
        <f>M319/N319</f>
        <v>7417.835968379447</v>
      </c>
      <c r="P319" s="2">
        <f>SQRT(M319)</f>
        <v>387.4751604941922</v>
      </c>
      <c r="Q319" s="2">
        <v>0.01</v>
      </c>
      <c r="R319" s="2">
        <f>SQRT((P319/M319)^2+(Q319/N319)^2)*O319</f>
        <v>19.491681501953604</v>
      </c>
      <c r="S319" s="1">
        <f>(R319/O319)*100</f>
        <v>0.2627677611778182</v>
      </c>
      <c r="T319" s="1"/>
      <c r="AL319" s="5">
        <v>1360</v>
      </c>
      <c r="AM319" s="5">
        <v>200</v>
      </c>
      <c r="AN319" s="4">
        <v>3.5546730906764</v>
      </c>
      <c r="AS319" s="5">
        <v>1560</v>
      </c>
      <c r="AT319" s="4">
        <v>160</v>
      </c>
      <c r="AU319" s="4">
        <v>103.37357</v>
      </c>
    </row>
    <row r="320" spans="1:47" ht="12.75">
      <c r="A320" s="11">
        <v>1440</v>
      </c>
      <c r="B320" s="1">
        <v>160.3</v>
      </c>
      <c r="C320" s="1">
        <v>46485</v>
      </c>
      <c r="D320" s="11">
        <v>50.7</v>
      </c>
      <c r="E320" s="1">
        <f>C320/D320</f>
        <v>916.8639053254437</v>
      </c>
      <c r="F320" s="2">
        <f>SQRT(C320)</f>
        <v>215.60380330597138</v>
      </c>
      <c r="G320" s="2">
        <v>0.1</v>
      </c>
      <c r="H320" s="2">
        <f>SQRT((F320/C320)^2+(G320/D320)^2)*E320</f>
        <v>4.621087282973328</v>
      </c>
      <c r="I320" s="1">
        <f>(H320/E320)*100</f>
        <v>0.5040101651000274</v>
      </c>
      <c r="K320" s="11">
        <v>1440</v>
      </c>
      <c r="L320" s="11">
        <v>160.4</v>
      </c>
      <c r="M320" s="11">
        <v>120242</v>
      </c>
      <c r="N320" s="11">
        <v>20.13</v>
      </c>
      <c r="O320" s="1">
        <f>M320/N320</f>
        <v>5973.273720814705</v>
      </c>
      <c r="P320" s="2">
        <f>SQRT(M320)</f>
        <v>346.7592825001228</v>
      </c>
      <c r="Q320" s="2">
        <v>0.01</v>
      </c>
      <c r="R320" s="2">
        <f>SQRT((P320/M320)^2+(Q320/N320)^2)*O320</f>
        <v>17.47970451011979</v>
      </c>
      <c r="S320" s="1">
        <f>(R320/O320)*100</f>
        <v>0.29263190215458107</v>
      </c>
      <c r="T320" s="1"/>
      <c r="AL320" s="5">
        <v>1500</v>
      </c>
      <c r="AM320" s="5">
        <v>240</v>
      </c>
      <c r="AN320" s="4">
        <v>3.57077968198689</v>
      </c>
      <c r="AS320" s="5">
        <v>1560</v>
      </c>
      <c r="AT320" s="4">
        <v>140</v>
      </c>
      <c r="AU320" s="4">
        <v>103.44292</v>
      </c>
    </row>
    <row r="321" spans="1:47" ht="12.75">
      <c r="A321" s="11">
        <v>1440</v>
      </c>
      <c r="B321" s="1">
        <v>179.8</v>
      </c>
      <c r="C321" s="1">
        <v>45109</v>
      </c>
      <c r="D321" s="11">
        <v>74.5</v>
      </c>
      <c r="E321" s="1">
        <f>C321/D321</f>
        <v>605.489932885906</v>
      </c>
      <c r="F321" s="2">
        <f>SQRT(C321)</f>
        <v>212.3887944313447</v>
      </c>
      <c r="G321" s="2">
        <v>0.1</v>
      </c>
      <c r="H321" s="2">
        <f>SQRT((F321/C321)^2+(G321/D321)^2)*E321</f>
        <v>2.964443451010243</v>
      </c>
      <c r="I321" s="1">
        <f>(H321/E321)*100</f>
        <v>0.4895941765507174</v>
      </c>
      <c r="K321" s="11">
        <v>1440</v>
      </c>
      <c r="L321" s="11">
        <v>180.4</v>
      </c>
      <c r="M321" s="11">
        <v>98100</v>
      </c>
      <c r="N321" s="11">
        <v>20.21</v>
      </c>
      <c r="O321" s="1">
        <f>M321/N321</f>
        <v>4854.032657100445</v>
      </c>
      <c r="P321" s="2">
        <f>SQRT(M321)</f>
        <v>313.2091952673165</v>
      </c>
      <c r="Q321" s="2">
        <v>0.01</v>
      </c>
      <c r="R321" s="2">
        <f>SQRT((P321/M321)^2+(Q321/N321)^2)*O321</f>
        <v>15.682741359313738</v>
      </c>
      <c r="S321" s="1">
        <f>(R321/O321)*100</f>
        <v>0.32308685308025553</v>
      </c>
      <c r="T321" s="1"/>
      <c r="AL321" s="5">
        <v>1380</v>
      </c>
      <c r="AM321" s="5">
        <v>220</v>
      </c>
      <c r="AN321" s="4">
        <v>3.9256459486075</v>
      </c>
      <c r="AS321" s="5">
        <v>1460</v>
      </c>
      <c r="AT321" s="4">
        <v>240</v>
      </c>
      <c r="AU321" s="4">
        <v>103.87963</v>
      </c>
    </row>
    <row r="322" spans="1:47" ht="12.75">
      <c r="A322" s="11">
        <v>1440</v>
      </c>
      <c r="B322" s="1">
        <v>200.8</v>
      </c>
      <c r="C322" s="1">
        <v>10131</v>
      </c>
      <c r="D322" s="11">
        <v>25.2</v>
      </c>
      <c r="E322" s="1">
        <f>C322/D322</f>
        <v>402.0238095238095</v>
      </c>
      <c r="F322" s="2">
        <f>SQRT(C322)</f>
        <v>100.65286881157436</v>
      </c>
      <c r="G322" s="2">
        <v>0.1</v>
      </c>
      <c r="H322" s="2">
        <f>SQRT((F322/C322)^2+(G322/D322)^2)*E322</f>
        <v>4.300978005931762</v>
      </c>
      <c r="I322" s="1">
        <f>(H322/E322)*100</f>
        <v>1.0698316627132605</v>
      </c>
      <c r="K322" s="11">
        <v>1440</v>
      </c>
      <c r="L322" s="11">
        <v>200.4</v>
      </c>
      <c r="M322" s="11">
        <v>101229</v>
      </c>
      <c r="N322" s="11">
        <v>25.74</v>
      </c>
      <c r="O322" s="1">
        <f>M322/N322</f>
        <v>3932.750582750583</v>
      </c>
      <c r="P322" s="2">
        <f>SQRT(M322)</f>
        <v>318.16505150628973</v>
      </c>
      <c r="Q322" s="2">
        <v>0.01</v>
      </c>
      <c r="R322" s="2">
        <f>SQRT((P322/M322)^2+(Q322/N322)^2)*O322</f>
        <v>12.454794873382152</v>
      </c>
      <c r="S322" s="1">
        <f>(R322/O322)*100</f>
        <v>0.31669424773617894</v>
      </c>
      <c r="T322" s="1"/>
      <c r="AL322" s="5">
        <v>1400</v>
      </c>
      <c r="AM322" s="5">
        <v>240</v>
      </c>
      <c r="AN322" s="4">
        <v>4.35157261949264</v>
      </c>
      <c r="AS322" s="5">
        <v>1570</v>
      </c>
      <c r="AT322" s="4">
        <v>160</v>
      </c>
      <c r="AU322" s="4">
        <v>104.90039</v>
      </c>
    </row>
    <row r="323" spans="1:47" ht="12.75">
      <c r="A323" s="11">
        <v>1440</v>
      </c>
      <c r="B323" s="1">
        <v>220.2</v>
      </c>
      <c r="C323" s="1">
        <v>34316</v>
      </c>
      <c r="D323" s="11">
        <v>125.7</v>
      </c>
      <c r="E323" s="1">
        <f>C323/D323</f>
        <v>272.9992044550517</v>
      </c>
      <c r="F323" s="2">
        <f>SQRT(C323)</f>
        <v>185.24578267804102</v>
      </c>
      <c r="G323" s="2">
        <v>0.1</v>
      </c>
      <c r="H323" s="2">
        <f>SQRT((F323/C323)^2+(G323/D323)^2)*E323</f>
        <v>1.4896307916194016</v>
      </c>
      <c r="I323" s="1">
        <f>(H323/E323)*100</f>
        <v>0.5456538947038081</v>
      </c>
      <c r="K323" s="11">
        <v>1440</v>
      </c>
      <c r="L323" s="11">
        <v>219.9</v>
      </c>
      <c r="M323" s="11">
        <v>100571</v>
      </c>
      <c r="N323" s="11">
        <v>31.36</v>
      </c>
      <c r="O323" s="1">
        <f>M323/N323</f>
        <v>3206.983418367347</v>
      </c>
      <c r="P323" s="2">
        <f>SQRT(M323)</f>
        <v>317.1293111650199</v>
      </c>
      <c r="Q323" s="2">
        <v>0.01</v>
      </c>
      <c r="R323" s="2">
        <f>SQRT((P323/M323)^2+(Q323/N323)^2)*O323</f>
        <v>10.164117484685786</v>
      </c>
      <c r="S323" s="1">
        <f>(R323/O323)*100</f>
        <v>0.3169370139699777</v>
      </c>
      <c r="T323" s="1"/>
      <c r="AL323" s="5">
        <v>1370</v>
      </c>
      <c r="AM323" s="5">
        <v>200</v>
      </c>
      <c r="AN323" s="4">
        <v>4.55242271161302</v>
      </c>
      <c r="AS323" s="5">
        <v>1570</v>
      </c>
      <c r="AT323" s="4">
        <v>140</v>
      </c>
      <c r="AU323" s="4">
        <v>106.84879</v>
      </c>
    </row>
    <row r="324" spans="1:47" ht="12.75">
      <c r="A324" s="11">
        <v>1440</v>
      </c>
      <c r="B324" s="1">
        <v>240.3</v>
      </c>
      <c r="C324" s="1">
        <v>10082</v>
      </c>
      <c r="D324" s="11">
        <v>54.3</v>
      </c>
      <c r="E324" s="1">
        <f>C324/D324</f>
        <v>185.67219152854514</v>
      </c>
      <c r="F324" s="2">
        <f>SQRT(C324)</f>
        <v>100.40916292848975</v>
      </c>
      <c r="G324" s="2">
        <v>0.1</v>
      </c>
      <c r="H324" s="2">
        <f>SQRT((F324/C324)^2+(G324/D324)^2)*E324</f>
        <v>1.8805049302317982</v>
      </c>
      <c r="I324" s="1">
        <f>(H324/E324)*100</f>
        <v>1.0128091421502343</v>
      </c>
      <c r="K324" s="11">
        <v>1440</v>
      </c>
      <c r="L324" s="11">
        <v>240.6</v>
      </c>
      <c r="M324" s="11">
        <v>52481</v>
      </c>
      <c r="N324" s="11">
        <v>20.51</v>
      </c>
      <c r="O324" s="1">
        <f>M324/N324</f>
        <v>2558.8005850804484</v>
      </c>
      <c r="P324" s="2">
        <f>SQRT(M324)</f>
        <v>229.08731959669876</v>
      </c>
      <c r="Q324" s="2">
        <v>0.01</v>
      </c>
      <c r="R324" s="2">
        <f>SQRT((P324/M324)^2+(Q324/N324)^2)*O324</f>
        <v>11.239001545333053</v>
      </c>
      <c r="S324" s="1">
        <f>(R324/O324)*100</f>
        <v>0.4392292862079246</v>
      </c>
      <c r="T324" s="1"/>
      <c r="AL324" s="5">
        <v>1390</v>
      </c>
      <c r="AM324" s="5">
        <v>220</v>
      </c>
      <c r="AN324" s="4">
        <v>5.0613034259489</v>
      </c>
      <c r="AS324" s="5">
        <v>1560</v>
      </c>
      <c r="AT324" s="4">
        <v>120</v>
      </c>
      <c r="AU324" s="4">
        <v>107.84956</v>
      </c>
    </row>
    <row r="325" spans="1:47" ht="12.75">
      <c r="A325" s="11">
        <v>1450</v>
      </c>
      <c r="B325" s="1">
        <v>80.5</v>
      </c>
      <c r="C325" s="1">
        <v>131904</v>
      </c>
      <c r="D325" s="11">
        <v>20.2</v>
      </c>
      <c r="E325" s="1">
        <f>C325/D325</f>
        <v>6529.90099009901</v>
      </c>
      <c r="F325" s="2">
        <f>SQRT(C325)</f>
        <v>363.18590281011734</v>
      </c>
      <c r="G325" s="2">
        <v>0.1</v>
      </c>
      <c r="H325" s="2">
        <f>SQRT((F325/C325)^2+(G325/D325)^2)*E325</f>
        <v>36.9898415927026</v>
      </c>
      <c r="I325" s="1">
        <f>(H325/E325)*100</f>
        <v>0.5664686439930497</v>
      </c>
      <c r="K325" s="11">
        <v>1450</v>
      </c>
      <c r="L325" s="11">
        <v>240.5</v>
      </c>
      <c r="M325" s="11">
        <v>86940</v>
      </c>
      <c r="N325" s="11">
        <v>30.02</v>
      </c>
      <c r="O325" s="1">
        <f>M325/N325</f>
        <v>2896.0692871419055</v>
      </c>
      <c r="P325" s="2">
        <f>SQRT(M325)</f>
        <v>294.85589700733476</v>
      </c>
      <c r="Q325" s="2">
        <v>0.01</v>
      </c>
      <c r="R325" s="2">
        <f>SQRT((P325/M325)^2+(Q325/N325)^2)*O325</f>
        <v>9.869245179416868</v>
      </c>
      <c r="S325" s="1">
        <f>(R325/O325)*100</f>
        <v>0.3407806996619443</v>
      </c>
      <c r="T325" s="1"/>
      <c r="AL325" s="5">
        <v>1521</v>
      </c>
      <c r="AM325" s="5">
        <v>240</v>
      </c>
      <c r="AN325" s="4">
        <v>5.24048099603628</v>
      </c>
      <c r="AS325" s="5">
        <v>1570</v>
      </c>
      <c r="AT325" s="4">
        <v>120</v>
      </c>
      <c r="AU325" s="4">
        <v>109.16925</v>
      </c>
    </row>
    <row r="326" spans="1:47" ht="12.75">
      <c r="A326" s="11">
        <v>1450</v>
      </c>
      <c r="B326" s="1">
        <v>100.4</v>
      </c>
      <c r="C326" s="1">
        <v>86362</v>
      </c>
      <c r="D326" s="11">
        <v>20.8</v>
      </c>
      <c r="E326" s="1">
        <f>C326/D326</f>
        <v>4152.0192307692305</v>
      </c>
      <c r="F326" s="2">
        <f>SQRT(C326)</f>
        <v>293.87412271242937</v>
      </c>
      <c r="G326" s="2">
        <v>0.1</v>
      </c>
      <c r="H326" s="2">
        <f>SQRT((F326/C326)^2+(G326/D326)^2)*E326</f>
        <v>24.455735892516216</v>
      </c>
      <c r="I326" s="1">
        <f>(H326/E326)*100</f>
        <v>0.589008251967691</v>
      </c>
      <c r="K326" s="11">
        <v>1450</v>
      </c>
      <c r="L326" s="11">
        <v>220.1</v>
      </c>
      <c r="M326" s="11">
        <v>106167</v>
      </c>
      <c r="N326" s="11">
        <v>29.87</v>
      </c>
      <c r="O326" s="1">
        <f>M326/N326</f>
        <v>3554.3019752259793</v>
      </c>
      <c r="P326" s="2">
        <f>SQRT(M326)</f>
        <v>325.83277919816476</v>
      </c>
      <c r="Q326" s="2">
        <v>0.01</v>
      </c>
      <c r="R326" s="2">
        <f>SQRT((P326/M326)^2+(Q326/N326)^2)*O326</f>
        <v>10.973070874317868</v>
      </c>
      <c r="S326" s="1">
        <f>(R326/O326)*100</f>
        <v>0.3087264658659232</v>
      </c>
      <c r="T326" s="1"/>
      <c r="AL326" s="5">
        <v>1360</v>
      </c>
      <c r="AM326" s="5">
        <v>180</v>
      </c>
      <c r="AN326" s="4">
        <v>6.00649028131993</v>
      </c>
      <c r="AS326" s="5">
        <v>1540</v>
      </c>
      <c r="AT326" s="4">
        <v>240</v>
      </c>
      <c r="AU326" s="4">
        <v>110.3626</v>
      </c>
    </row>
    <row r="327" spans="1:47" ht="12.75">
      <c r="A327" s="11">
        <v>1450</v>
      </c>
      <c r="B327" s="1">
        <v>120.4</v>
      </c>
      <c r="C327" s="1">
        <v>81925</v>
      </c>
      <c r="D327" s="11">
        <v>30.7</v>
      </c>
      <c r="E327" s="1">
        <f>C327/D327</f>
        <v>2668.5667752442996</v>
      </c>
      <c r="F327" s="2">
        <f>SQRT(C327)</f>
        <v>286.2254356272342</v>
      </c>
      <c r="G327" s="2">
        <v>0.1</v>
      </c>
      <c r="H327" s="2">
        <f>SQRT((F327/C327)^2+(G327/D327)^2)*E327</f>
        <v>12.746835511285115</v>
      </c>
      <c r="I327" s="1">
        <f>(H327/E327)*100</f>
        <v>0.47766597521690946</v>
      </c>
      <c r="K327" s="11">
        <v>1450</v>
      </c>
      <c r="L327" s="11">
        <v>200</v>
      </c>
      <c r="M327" s="11">
        <v>183948</v>
      </c>
      <c r="N327" s="11">
        <v>42.49</v>
      </c>
      <c r="O327" s="1">
        <f>M327/N327</f>
        <v>4329.2068722052245</v>
      </c>
      <c r="P327" s="2">
        <f>SQRT(M327)</f>
        <v>428.8915946949765</v>
      </c>
      <c r="Q327" s="2">
        <v>0.01</v>
      </c>
      <c r="R327" s="2">
        <f>SQRT((P327/M327)^2+(Q327/N327)^2)*O327</f>
        <v>10.145234068282619</v>
      </c>
      <c r="S327" s="1">
        <f>(R327/O327)*100</f>
        <v>0.2343439426149393</v>
      </c>
      <c r="T327" s="1"/>
      <c r="AL327" s="5">
        <v>1350</v>
      </c>
      <c r="AM327" s="5">
        <v>160</v>
      </c>
      <c r="AN327" s="4">
        <v>6.13429002070663</v>
      </c>
      <c r="AS327" s="5">
        <v>1530</v>
      </c>
      <c r="AT327" s="4">
        <v>220</v>
      </c>
      <c r="AU327" s="4">
        <v>110.66615</v>
      </c>
    </row>
    <row r="328" spans="1:47" ht="12.75">
      <c r="A328" s="11">
        <v>1450</v>
      </c>
      <c r="B328" s="1">
        <v>140.1</v>
      </c>
      <c r="C328" s="11">
        <v>18501</v>
      </c>
      <c r="D328" s="11">
        <v>10.9</v>
      </c>
      <c r="E328" s="1">
        <f>C328/D328</f>
        <v>1697.3394495412842</v>
      </c>
      <c r="F328" s="2">
        <f>SQRT(C328)</f>
        <v>136.0183811107896</v>
      </c>
      <c r="G328" s="2">
        <v>0.1</v>
      </c>
      <c r="H328" s="2">
        <f>SQRT((F328/C328)^2+(G328/D328)^2)*E328</f>
        <v>19.955048395895822</v>
      </c>
      <c r="I328" s="1">
        <f>(H328/E328)*100</f>
        <v>1.1756663289295957</v>
      </c>
      <c r="K328" s="11">
        <v>1450</v>
      </c>
      <c r="L328" s="11">
        <v>180.3</v>
      </c>
      <c r="M328" s="11">
        <v>101384</v>
      </c>
      <c r="N328" s="11">
        <v>19.06</v>
      </c>
      <c r="O328" s="1">
        <f>M328/N328</f>
        <v>5319.202518363064</v>
      </c>
      <c r="P328" s="2">
        <f>SQRT(M328)</f>
        <v>318.40854259896986</v>
      </c>
      <c r="Q328" s="2">
        <v>0.01</v>
      </c>
      <c r="R328" s="2">
        <f>SQRT((P328/M328)^2+(Q328/N328)^2)*O328</f>
        <v>16.93709286127017</v>
      </c>
      <c r="S328" s="1">
        <f>(R328/O328)*100</f>
        <v>0.3184141382622598</v>
      </c>
      <c r="T328" s="1"/>
      <c r="AL328" s="5">
        <v>1380</v>
      </c>
      <c r="AM328" s="5">
        <v>200</v>
      </c>
      <c r="AN328" s="4">
        <v>6.14296523857807</v>
      </c>
      <c r="AS328" s="5">
        <v>1530</v>
      </c>
      <c r="AT328" s="4">
        <v>180</v>
      </c>
      <c r="AU328" s="4">
        <v>111.77943</v>
      </c>
    </row>
    <row r="329" spans="1:47" ht="12.75">
      <c r="A329" s="11">
        <v>1450</v>
      </c>
      <c r="B329" s="1">
        <v>159.8</v>
      </c>
      <c r="C329" s="11">
        <v>12455</v>
      </c>
      <c r="D329" s="11">
        <v>11.3</v>
      </c>
      <c r="E329" s="1">
        <f>C329/D329</f>
        <v>1102.2123893805308</v>
      </c>
      <c r="F329" s="2">
        <f>SQRT(C329)</f>
        <v>111.60197130875422</v>
      </c>
      <c r="G329" s="2">
        <v>0.1</v>
      </c>
      <c r="H329" s="2">
        <f>SQRT((F329/C329)^2+(G329/D329)^2)*E329</f>
        <v>13.88103847037004</v>
      </c>
      <c r="I329" s="1">
        <f>(H329/E329)*100</f>
        <v>1.2593796444414411</v>
      </c>
      <c r="K329" s="11">
        <v>1450</v>
      </c>
      <c r="L329" s="11">
        <v>159.5</v>
      </c>
      <c r="M329" s="11">
        <v>132396</v>
      </c>
      <c r="N329" s="11">
        <v>20.18</v>
      </c>
      <c r="O329" s="1">
        <f>M329/N329</f>
        <v>6560.753221010902</v>
      </c>
      <c r="P329" s="2">
        <f>SQRT(M329)</f>
        <v>363.8626114345908</v>
      </c>
      <c r="Q329" s="2">
        <v>0.01</v>
      </c>
      <c r="R329" s="2">
        <f>SQRT((P329/M329)^2+(Q329/N329)^2)*O329</f>
        <v>18.321610601728985</v>
      </c>
      <c r="S329" s="1">
        <f>(R329/O329)*100</f>
        <v>0.2792607797387314</v>
      </c>
      <c r="T329" s="1"/>
      <c r="AL329" s="5">
        <v>1420</v>
      </c>
      <c r="AM329" s="5">
        <v>240</v>
      </c>
      <c r="AN329" s="4">
        <v>6.69744260962055</v>
      </c>
      <c r="AS329" s="5">
        <v>1540</v>
      </c>
      <c r="AT329" s="4">
        <v>200</v>
      </c>
      <c r="AU329" s="4">
        <v>112.07551</v>
      </c>
    </row>
    <row r="330" spans="1:47" ht="12.75">
      <c r="A330" s="11">
        <v>1450</v>
      </c>
      <c r="B330" s="1">
        <v>180</v>
      </c>
      <c r="C330" s="11">
        <v>15000</v>
      </c>
      <c r="D330" s="11">
        <v>20.1</v>
      </c>
      <c r="E330" s="1">
        <f>C330/D330</f>
        <v>746.2686567164178</v>
      </c>
      <c r="F330" s="2">
        <f>SQRT(C330)</f>
        <v>122.47448713915891</v>
      </c>
      <c r="G330" s="2">
        <v>0.1</v>
      </c>
      <c r="H330" s="2">
        <f>SQRT((F330/C330)^2+(G330/D330)^2)*E330</f>
        <v>7.135301299904092</v>
      </c>
      <c r="I330" s="1">
        <f>(H330/E330)*100</f>
        <v>0.9561303741871484</v>
      </c>
      <c r="K330" s="11">
        <v>1450</v>
      </c>
      <c r="L330" s="11">
        <v>140.3</v>
      </c>
      <c r="M330" s="11">
        <v>242226</v>
      </c>
      <c r="N330" s="11">
        <v>30</v>
      </c>
      <c r="O330" s="1">
        <f>M330/N330</f>
        <v>8074.2</v>
      </c>
      <c r="P330" s="2">
        <f>SQRT(M330)</f>
        <v>492.16460661043067</v>
      </c>
      <c r="Q330" s="2">
        <v>0.01</v>
      </c>
      <c r="R330" s="2">
        <f>SQRT((P330/M330)^2+(Q330/N330)^2)*O330</f>
        <v>16.624789741828312</v>
      </c>
      <c r="S330" s="1">
        <f>(R330/O330)*100</f>
        <v>0.20590014790107147</v>
      </c>
      <c r="T330" s="1"/>
      <c r="AL330" s="5">
        <v>1400</v>
      </c>
      <c r="AM330" s="5">
        <v>220</v>
      </c>
      <c r="AN330" s="4">
        <v>6.81572904302618</v>
      </c>
      <c r="AS330" s="5">
        <v>1560</v>
      </c>
      <c r="AT330" s="4">
        <v>100</v>
      </c>
      <c r="AU330" s="4">
        <v>112.15221</v>
      </c>
    </row>
    <row r="331" spans="1:47" ht="12.75">
      <c r="A331" s="11">
        <v>1450</v>
      </c>
      <c r="B331" s="1">
        <v>200.9</v>
      </c>
      <c r="C331" s="11">
        <v>10206</v>
      </c>
      <c r="D331" s="11">
        <v>20.8</v>
      </c>
      <c r="E331" s="1">
        <f>C331/D331</f>
        <v>490.6730769230769</v>
      </c>
      <c r="F331" s="2">
        <f>SQRT(C331)</f>
        <v>101.02474944289642</v>
      </c>
      <c r="G331" s="2">
        <v>0.1</v>
      </c>
      <c r="H331" s="2">
        <f>SQRT((F331/C331)^2+(G331/D331)^2)*E331</f>
        <v>5.39953305413436</v>
      </c>
      <c r="I331" s="1">
        <f>(H331/E331)*100</f>
        <v>1.100433936174747</v>
      </c>
      <c r="K331" s="11">
        <v>1450</v>
      </c>
      <c r="L331" s="11">
        <v>119.6</v>
      </c>
      <c r="M331" s="11">
        <v>201633</v>
      </c>
      <c r="N331" s="11">
        <v>20</v>
      </c>
      <c r="O331" s="1">
        <f>M331/N331</f>
        <v>10081.65</v>
      </c>
      <c r="P331" s="2">
        <f>SQRT(M331)</f>
        <v>449.03563332991735</v>
      </c>
      <c r="Q331" s="2">
        <v>0.01</v>
      </c>
      <c r="R331" s="2">
        <f>SQRT((P331/M331)^2+(Q331/N331)^2)*O331</f>
        <v>23.010702220502203</v>
      </c>
      <c r="S331" s="1">
        <f>(R331/O331)*100</f>
        <v>0.2282434147238022</v>
      </c>
      <c r="T331" s="1"/>
      <c r="AL331" s="5">
        <v>1370</v>
      </c>
      <c r="AM331" s="5">
        <v>180</v>
      </c>
      <c r="AN331" s="4">
        <v>7.74045462861325</v>
      </c>
      <c r="AS331" s="5">
        <v>1550</v>
      </c>
      <c r="AT331" s="4">
        <v>240</v>
      </c>
      <c r="AU331" s="4">
        <v>112.42477</v>
      </c>
    </row>
    <row r="332" spans="1:47" ht="12.75">
      <c r="A332" s="11">
        <v>1450</v>
      </c>
      <c r="B332" s="1">
        <v>220.4</v>
      </c>
      <c r="C332" s="11">
        <v>10162</v>
      </c>
      <c r="D332" s="11">
        <v>29.5</v>
      </c>
      <c r="E332" s="1">
        <f>C332/D332</f>
        <v>344.47457627118644</v>
      </c>
      <c r="F332" s="2">
        <f>SQRT(C332)</f>
        <v>100.80674580602232</v>
      </c>
      <c r="G332" s="2">
        <v>0.1</v>
      </c>
      <c r="H332" s="2">
        <f>SQRT((F332/C332)^2+(G332/D332)^2)*E332</f>
        <v>3.611184282770363</v>
      </c>
      <c r="I332" s="1">
        <f>(H332/E332)*100</f>
        <v>1.0483166339473107</v>
      </c>
      <c r="K332" s="11">
        <v>1450</v>
      </c>
      <c r="L332" s="11">
        <v>100.5</v>
      </c>
      <c r="M332" s="11">
        <v>250860</v>
      </c>
      <c r="N332" s="11">
        <v>20</v>
      </c>
      <c r="O332" s="1">
        <f>M332/N332</f>
        <v>12543</v>
      </c>
      <c r="P332" s="2">
        <f>SQRT(M332)</f>
        <v>500.85926166938356</v>
      </c>
      <c r="Q332" s="2">
        <v>0.01</v>
      </c>
      <c r="R332" s="2">
        <f>SQRT((P332/M332)^2+(Q332/N332)^2)*O332</f>
        <v>25.816307099389718</v>
      </c>
      <c r="S332" s="1">
        <f>(R332/O332)*100</f>
        <v>0.2058224276440223</v>
      </c>
      <c r="T332" s="1"/>
      <c r="AL332" s="5">
        <v>1390</v>
      </c>
      <c r="AM332" s="5">
        <v>200</v>
      </c>
      <c r="AN332" s="4">
        <v>7.88169102582824</v>
      </c>
      <c r="AS332" s="5">
        <v>1530</v>
      </c>
      <c r="AT332" s="4">
        <v>240</v>
      </c>
      <c r="AU332" s="4">
        <v>112.83331</v>
      </c>
    </row>
    <row r="333" spans="1:47" ht="12.75">
      <c r="A333" s="11">
        <v>1450</v>
      </c>
      <c r="B333" s="1">
        <v>240.1</v>
      </c>
      <c r="C333" s="11">
        <v>11513</v>
      </c>
      <c r="D333" s="11">
        <v>48.4</v>
      </c>
      <c r="E333" s="11">
        <f>C333/D333</f>
        <v>237.87190082644628</v>
      </c>
      <c r="F333" s="2">
        <f>SQRT(C333)</f>
        <v>107.29864864013899</v>
      </c>
      <c r="G333" s="2">
        <v>0.1</v>
      </c>
      <c r="H333" s="2">
        <f>SQRT((F333/C333)^2+(G333/D333)^2)*E333</f>
        <v>2.2707382742854603</v>
      </c>
      <c r="I333" s="1">
        <f>(H333/E333)*100</f>
        <v>0.9546055109477657</v>
      </c>
      <c r="K333" s="11">
        <v>1450</v>
      </c>
      <c r="L333" s="11">
        <v>80.4</v>
      </c>
      <c r="M333" s="11">
        <v>329642</v>
      </c>
      <c r="N333" s="11">
        <v>20</v>
      </c>
      <c r="O333" s="1">
        <f>M333/N333</f>
        <v>16482.1</v>
      </c>
      <c r="P333" s="2">
        <f>SQRT(M333)</f>
        <v>574.1445810943442</v>
      </c>
      <c r="Q333" s="2">
        <v>0.01</v>
      </c>
      <c r="R333" s="2">
        <f>SQRT((P333/M333)^2+(Q333/N333)^2)*O333</f>
        <v>29.866702280340554</v>
      </c>
      <c r="S333" s="1">
        <f>(R333/O333)*100</f>
        <v>0.18120689888024316</v>
      </c>
      <c r="T333" s="1"/>
      <c r="AL333" s="5">
        <v>1410</v>
      </c>
      <c r="AM333" s="5">
        <v>220</v>
      </c>
      <c r="AN333" s="4">
        <v>8.14047175065992</v>
      </c>
      <c r="AS333" s="5">
        <v>1550</v>
      </c>
      <c r="AT333" s="4">
        <v>200</v>
      </c>
      <c r="AU333" s="4">
        <v>113.03017</v>
      </c>
    </row>
    <row r="334" spans="1:47" ht="12.75">
      <c r="A334" s="11">
        <v>1460</v>
      </c>
      <c r="B334" s="1">
        <v>80.6</v>
      </c>
      <c r="C334" s="1">
        <v>60664</v>
      </c>
      <c r="D334" s="11">
        <v>10.2</v>
      </c>
      <c r="E334" s="1">
        <f>C334/D334</f>
        <v>5947.450980392157</v>
      </c>
      <c r="F334" s="2">
        <f>SQRT(C334)</f>
        <v>246.30062931304093</v>
      </c>
      <c r="G334" s="2">
        <v>0.1</v>
      </c>
      <c r="H334" s="2">
        <f>SQRT((F334/C334)^2+(G334/D334)^2)*E334</f>
        <v>63.110587752328925</v>
      </c>
      <c r="I334" s="1">
        <f>(H334/E334)*100</f>
        <v>1.0611367451433387</v>
      </c>
      <c r="K334" s="11">
        <v>1460</v>
      </c>
      <c r="L334" s="11">
        <v>80.3</v>
      </c>
      <c r="M334" s="11">
        <v>522696</v>
      </c>
      <c r="N334" s="11">
        <v>30</v>
      </c>
      <c r="O334" s="1">
        <f>M334/N334</f>
        <v>17423.2</v>
      </c>
      <c r="P334" s="2">
        <f>SQRT(M334)</f>
        <v>722.9771780630423</v>
      </c>
      <c r="Q334" s="2">
        <v>0.01</v>
      </c>
      <c r="R334" s="2">
        <f>SQRT((P334/M334)^2+(Q334/N334)^2)*O334</f>
        <v>24.78917303591317</v>
      </c>
      <c r="S334" s="1">
        <f>(R334/O334)*100</f>
        <v>0.14227680928826603</v>
      </c>
      <c r="T334" s="1"/>
      <c r="AL334" s="5">
        <v>1370</v>
      </c>
      <c r="AM334" s="5">
        <v>220</v>
      </c>
      <c r="AN334" s="4">
        <v>8.54289518891375</v>
      </c>
      <c r="AS334" s="5">
        <v>1530</v>
      </c>
      <c r="AT334" s="4">
        <v>140</v>
      </c>
      <c r="AU334" s="4">
        <v>113.07776</v>
      </c>
    </row>
    <row r="335" spans="1:47" ht="12.75">
      <c r="A335" s="11">
        <v>1460</v>
      </c>
      <c r="B335" s="1">
        <v>99.7</v>
      </c>
      <c r="C335" s="1">
        <v>58216</v>
      </c>
      <c r="D335" s="11">
        <v>15.1</v>
      </c>
      <c r="E335" s="1">
        <f>C335/D335</f>
        <v>3855.364238410596</v>
      </c>
      <c r="F335" s="2">
        <f>SQRT(C335)</f>
        <v>241.27992042439007</v>
      </c>
      <c r="G335" s="2">
        <v>0.1</v>
      </c>
      <c r="H335" s="2">
        <f>SQRT((F335/C335)^2+(G335/D335)^2)*E335</f>
        <v>30.120027575907486</v>
      </c>
      <c r="I335" s="1">
        <f>(H335/E335)*100</f>
        <v>0.7812498563903447</v>
      </c>
      <c r="K335" s="11">
        <v>1460</v>
      </c>
      <c r="L335" s="11">
        <v>99.6</v>
      </c>
      <c r="M335" s="11">
        <v>268859</v>
      </c>
      <c r="N335" s="11">
        <v>20</v>
      </c>
      <c r="O335" s="1">
        <f>M335/N335</f>
        <v>13442.95</v>
      </c>
      <c r="P335" s="2">
        <f>SQRT(M335)</f>
        <v>518.5161521110023</v>
      </c>
      <c r="Q335" s="2">
        <v>0.01</v>
      </c>
      <c r="R335" s="2">
        <f>SQRT((P335/M335)^2+(Q335/N335)^2)*O335</f>
        <v>26.782937220843145</v>
      </c>
      <c r="S335" s="1">
        <f>(R335/O335)*100</f>
        <v>0.1992340760089351</v>
      </c>
      <c r="T335" s="1"/>
      <c r="AL335" s="5">
        <v>1500</v>
      </c>
      <c r="AM335" s="5">
        <v>220</v>
      </c>
      <c r="AN335" s="4">
        <v>8.58134855686898</v>
      </c>
      <c r="AS335" s="5">
        <v>1530</v>
      </c>
      <c r="AT335" s="4">
        <v>160</v>
      </c>
      <c r="AU335" s="4">
        <v>113.12726</v>
      </c>
    </row>
    <row r="336" spans="1:47" ht="12.75">
      <c r="A336" s="11">
        <v>1460</v>
      </c>
      <c r="B336" s="1">
        <v>119.3</v>
      </c>
      <c r="C336" s="1">
        <v>58061</v>
      </c>
      <c r="D336" s="11">
        <v>22.8</v>
      </c>
      <c r="E336" s="1">
        <f>C336/D336</f>
        <v>2546.535087719298</v>
      </c>
      <c r="F336" s="2">
        <f>SQRT(C336)</f>
        <v>240.95850265139018</v>
      </c>
      <c r="G336" s="2">
        <v>0.1</v>
      </c>
      <c r="H336" s="2">
        <f>SQRT((F336/C336)^2+(G336/D336)^2)*E336</f>
        <v>15.376508021709736</v>
      </c>
      <c r="I336" s="1">
        <f>(H336/E336)*100</f>
        <v>0.6038207796885724</v>
      </c>
      <c r="K336" s="11">
        <v>1460</v>
      </c>
      <c r="L336" s="11">
        <v>119.6</v>
      </c>
      <c r="M336" s="11">
        <v>214748</v>
      </c>
      <c r="N336" s="11">
        <v>20</v>
      </c>
      <c r="O336" s="1">
        <f>M336/N336</f>
        <v>10737.4</v>
      </c>
      <c r="P336" s="2">
        <f>SQRT(M336)</f>
        <v>463.409106513888</v>
      </c>
      <c r="Q336" s="2">
        <v>0.01</v>
      </c>
      <c r="R336" s="2">
        <f>SQRT((P336/M336)^2+(Q336/N336)^2)*O336</f>
        <v>23.784300277493973</v>
      </c>
      <c r="S336" s="1">
        <f>(R336/O336)*100</f>
        <v>0.221508933983031</v>
      </c>
      <c r="T336" s="1"/>
      <c r="AL336" s="5">
        <v>1430</v>
      </c>
      <c r="AM336" s="5">
        <v>240</v>
      </c>
      <c r="AN336" s="4">
        <v>8.73623918490415</v>
      </c>
      <c r="AS336" s="5">
        <v>1540</v>
      </c>
      <c r="AT336" s="4">
        <v>180</v>
      </c>
      <c r="AU336" s="4">
        <v>113.20564</v>
      </c>
    </row>
    <row r="337" spans="1:47" ht="12.75">
      <c r="A337" s="11">
        <v>1460</v>
      </c>
      <c r="B337" s="1">
        <v>140.3</v>
      </c>
      <c r="C337" s="1">
        <v>32071</v>
      </c>
      <c r="D337" s="11">
        <v>20.2</v>
      </c>
      <c r="E337" s="1">
        <f>C337/D337</f>
        <v>1587.6732673267327</v>
      </c>
      <c r="F337" s="2">
        <f>SQRT(C337)</f>
        <v>179.08377927662795</v>
      </c>
      <c r="G337" s="2">
        <v>0.1</v>
      </c>
      <c r="H337" s="2">
        <f>SQRT((F337/C337)^2+(G337/D337)^2)*E337</f>
        <v>11.847938628087443</v>
      </c>
      <c r="I337" s="1">
        <f>(H337/E337)*100</f>
        <v>0.7462453939302371</v>
      </c>
      <c r="K337" s="11">
        <v>1460</v>
      </c>
      <c r="L337" s="11">
        <v>140.7</v>
      </c>
      <c r="M337" s="11">
        <v>172274</v>
      </c>
      <c r="N337" s="11">
        <v>20</v>
      </c>
      <c r="O337" s="1">
        <f>M337/N337</f>
        <v>8613.7</v>
      </c>
      <c r="P337" s="2">
        <f>SQRT(M337)</f>
        <v>415.05903194605946</v>
      </c>
      <c r="Q337" s="2">
        <v>0.01</v>
      </c>
      <c r="R337" s="2">
        <f>SQRT((P337/M337)^2+(Q337/N337)^2)*O337</f>
        <v>21.19513993637457</v>
      </c>
      <c r="S337" s="1">
        <f>(R337/O337)*100</f>
        <v>0.24606313124876147</v>
      </c>
      <c r="T337" s="1"/>
      <c r="AL337" s="5">
        <v>1380</v>
      </c>
      <c r="AM337" s="5">
        <v>180</v>
      </c>
      <c r="AN337" s="4">
        <v>9.84685022554198</v>
      </c>
      <c r="AS337" s="5">
        <v>1570</v>
      </c>
      <c r="AT337" s="4">
        <v>100</v>
      </c>
      <c r="AU337" s="4">
        <v>113.22144</v>
      </c>
    </row>
    <row r="338" spans="1:47" ht="12.75">
      <c r="A338" s="11">
        <v>1460</v>
      </c>
      <c r="B338" s="1">
        <v>160.1</v>
      </c>
      <c r="C338" s="1">
        <v>11230</v>
      </c>
      <c r="D338" s="11">
        <v>10.8</v>
      </c>
      <c r="E338" s="1">
        <f>C338/D338</f>
        <v>1039.8148148148148</v>
      </c>
      <c r="F338" s="2">
        <f>SQRT(C338)</f>
        <v>105.97169433391164</v>
      </c>
      <c r="G338" s="2">
        <v>0.1</v>
      </c>
      <c r="H338" s="2">
        <f>SQRT((F338/C338)^2+(G338/D338)^2)*E338</f>
        <v>13.746850397186408</v>
      </c>
      <c r="I338" s="1">
        <f>(H338/E338)*100</f>
        <v>1.3220479455887197</v>
      </c>
      <c r="K338" s="11">
        <v>1460</v>
      </c>
      <c r="L338" s="11">
        <v>160.2</v>
      </c>
      <c r="M338" s="11">
        <v>141979</v>
      </c>
      <c r="N338" s="11">
        <v>20</v>
      </c>
      <c r="O338" s="1">
        <f>M338/N338</f>
        <v>7098.95</v>
      </c>
      <c r="P338" s="2">
        <f>SQRT(M338)</f>
        <v>376.8010084912194</v>
      </c>
      <c r="Q338" s="2">
        <v>0.01</v>
      </c>
      <c r="R338" s="2">
        <f>SQRT((P338/M338)^2+(Q338/N338)^2)*O338</f>
        <v>19.17149636245499</v>
      </c>
      <c r="S338" s="1">
        <f>(R338/O338)*100</f>
        <v>0.27006101412821604</v>
      </c>
      <c r="T338" s="1"/>
      <c r="AL338" s="5">
        <v>1420</v>
      </c>
      <c r="AM338" s="5">
        <v>220</v>
      </c>
      <c r="AN338" s="4">
        <v>10.2150953049388</v>
      </c>
      <c r="AS338" s="5">
        <v>1540</v>
      </c>
      <c r="AT338" s="4">
        <v>160</v>
      </c>
      <c r="AU338" s="4">
        <v>113.2916</v>
      </c>
    </row>
    <row r="339" spans="1:47" ht="12.75">
      <c r="A339" s="11">
        <v>1460</v>
      </c>
      <c r="B339" s="1">
        <v>180.9</v>
      </c>
      <c r="C339" s="1">
        <v>10393</v>
      </c>
      <c r="D339" s="11">
        <v>14.9</v>
      </c>
      <c r="E339" s="1">
        <f>C339/D339</f>
        <v>697.51677852349</v>
      </c>
      <c r="F339" s="2">
        <f>SQRT(C339)</f>
        <v>101.94606417120771</v>
      </c>
      <c r="G339" s="2">
        <v>0.1</v>
      </c>
      <c r="H339" s="2">
        <f>SQRT((F339/C339)^2+(G339/D339)^2)*E339</f>
        <v>8.290233395121483</v>
      </c>
      <c r="I339" s="1">
        <f>(H339/E339)*100</f>
        <v>1.1885353371241227</v>
      </c>
      <c r="K339" s="11">
        <v>1460</v>
      </c>
      <c r="L339" s="11">
        <v>179.8</v>
      </c>
      <c r="M339" s="11">
        <v>116928</v>
      </c>
      <c r="N339" s="11">
        <v>20</v>
      </c>
      <c r="O339" s="1">
        <f>M339/N339</f>
        <v>5846.4</v>
      </c>
      <c r="P339" s="2">
        <f>SQRT(M339)</f>
        <v>341.94736437060016</v>
      </c>
      <c r="Q339" s="2">
        <v>0.01</v>
      </c>
      <c r="R339" s="2">
        <f>SQRT((P339/M339)^2+(Q339/N339)^2)*O339</f>
        <v>17.3454633331024</v>
      </c>
      <c r="S339" s="1">
        <f>(R339/O339)*100</f>
        <v>0.2966862228568419</v>
      </c>
      <c r="T339" s="1"/>
      <c r="AL339" s="5">
        <v>1550</v>
      </c>
      <c r="AM339" s="5">
        <v>80</v>
      </c>
      <c r="AN339" s="4">
        <v>10.2637921809561</v>
      </c>
      <c r="AS339" s="5">
        <v>1520</v>
      </c>
      <c r="AT339" s="4">
        <v>140</v>
      </c>
      <c r="AU339" s="4">
        <v>113.34408</v>
      </c>
    </row>
    <row r="340" spans="1:47" ht="12.75">
      <c r="A340" s="11">
        <v>1460</v>
      </c>
      <c r="B340" s="1">
        <v>200</v>
      </c>
      <c r="C340" s="1">
        <v>10693</v>
      </c>
      <c r="D340" s="11">
        <v>22.5</v>
      </c>
      <c r="E340" s="1">
        <f>C340/D340</f>
        <v>475.24444444444447</v>
      </c>
      <c r="F340" s="2">
        <f>SQRT(C340)</f>
        <v>103.40696301506973</v>
      </c>
      <c r="G340" s="2">
        <v>0.1</v>
      </c>
      <c r="H340" s="2">
        <f>SQRT((F340/C340)^2+(G340/D340)^2)*E340</f>
        <v>5.0579989835932935</v>
      </c>
      <c r="I340" s="1">
        <f>(H340/E340)*100</f>
        <v>1.0642941843341354</v>
      </c>
      <c r="K340" s="11">
        <v>1460</v>
      </c>
      <c r="L340" s="11">
        <v>200.3</v>
      </c>
      <c r="M340" s="11">
        <v>95327</v>
      </c>
      <c r="N340" s="11">
        <v>20</v>
      </c>
      <c r="O340" s="1">
        <f>M340/N340</f>
        <v>4766.35</v>
      </c>
      <c r="P340" s="2">
        <f>SQRT(M340)</f>
        <v>308.75070850121136</v>
      </c>
      <c r="Q340" s="2">
        <v>0.01</v>
      </c>
      <c r="R340" s="2">
        <f>SQRT((P340/M340)^2+(Q340/N340)^2)*O340</f>
        <v>15.620404062655517</v>
      </c>
      <c r="S340" s="1">
        <f>(R340/O340)*100</f>
        <v>0.32772255630945096</v>
      </c>
      <c r="T340" s="1"/>
      <c r="AL340" s="5">
        <v>1400</v>
      </c>
      <c r="AM340" s="5">
        <v>200</v>
      </c>
      <c r="AN340" s="4">
        <v>10.3717962288549</v>
      </c>
      <c r="AS340" s="5">
        <v>1540</v>
      </c>
      <c r="AT340" s="4">
        <v>120</v>
      </c>
      <c r="AU340" s="4">
        <v>114.09456</v>
      </c>
    </row>
    <row r="341" spans="1:47" ht="12.75">
      <c r="A341" s="11">
        <v>1460</v>
      </c>
      <c r="B341" s="1">
        <v>220.5</v>
      </c>
      <c r="C341" s="1">
        <v>10128</v>
      </c>
      <c r="D341" s="11">
        <v>30.4</v>
      </c>
      <c r="E341" s="1">
        <f>C341/D341</f>
        <v>333.15789473684214</v>
      </c>
      <c r="F341" s="2">
        <f>SQRT(C341)</f>
        <v>100.637965003273</v>
      </c>
      <c r="G341" s="2">
        <v>0.1</v>
      </c>
      <c r="H341" s="2">
        <f>SQRT((F341/C341)^2+(G341/D341)^2)*E341</f>
        <v>3.4871433938003396</v>
      </c>
      <c r="I341" s="1">
        <f>(H341/E341)*100</f>
        <v>1.0466939096715078</v>
      </c>
      <c r="K341" s="11">
        <v>1460</v>
      </c>
      <c r="L341" s="11">
        <v>219.8</v>
      </c>
      <c r="M341" s="11">
        <v>79415</v>
      </c>
      <c r="N341" s="11">
        <v>20</v>
      </c>
      <c r="O341" s="1">
        <f>M341/N341</f>
        <v>3970.75</v>
      </c>
      <c r="P341" s="2">
        <f>SQRT(M341)</f>
        <v>281.8066713191865</v>
      </c>
      <c r="Q341" s="2">
        <v>0.01</v>
      </c>
      <c r="R341" s="2">
        <f>SQRT((P341/M341)^2+(Q341/N341)^2)*O341</f>
        <v>14.229519102577747</v>
      </c>
      <c r="S341" s="1">
        <f>(R341/O341)*100</f>
        <v>0.3583584739048731</v>
      </c>
      <c r="T341" s="1"/>
      <c r="AL341" s="5">
        <v>1360</v>
      </c>
      <c r="AM341" s="5">
        <v>160</v>
      </c>
      <c r="AN341" s="4">
        <v>10.6892307692308</v>
      </c>
      <c r="AS341" s="5">
        <v>1520</v>
      </c>
      <c r="AT341" s="4">
        <v>120</v>
      </c>
      <c r="AU341" s="4">
        <v>114.15286</v>
      </c>
    </row>
    <row r="342" spans="1:47" ht="12.75">
      <c r="A342" s="11">
        <v>1460</v>
      </c>
      <c r="B342" s="1">
        <v>239.2</v>
      </c>
      <c r="C342" s="1">
        <v>10172</v>
      </c>
      <c r="D342" s="11">
        <v>42.7</v>
      </c>
      <c r="E342" s="1">
        <f>C342/D342</f>
        <v>238.22014051522245</v>
      </c>
      <c r="F342" s="2">
        <f>SQRT(C342)</f>
        <v>100.85633346498375</v>
      </c>
      <c r="G342" s="2">
        <v>0.1</v>
      </c>
      <c r="H342" s="2">
        <f>SQRT((F342/C342)^2+(G342/D342)^2)*E342</f>
        <v>2.4269672765286145</v>
      </c>
      <c r="I342" s="1">
        <f>(H342/E342)*100</f>
        <v>1.0187918079804548</v>
      </c>
      <c r="K342" s="11">
        <v>1460</v>
      </c>
      <c r="L342" s="11">
        <v>240.7</v>
      </c>
      <c r="M342" s="11">
        <v>64851</v>
      </c>
      <c r="N342" s="11">
        <v>20</v>
      </c>
      <c r="O342" s="1">
        <f>M342/N342</f>
        <v>3242.55</v>
      </c>
      <c r="P342" s="2">
        <f>SQRT(M342)</f>
        <v>254.65859498552175</v>
      </c>
      <c r="Q342" s="2">
        <v>0.01</v>
      </c>
      <c r="R342" s="2">
        <f>SQRT((P342/M342)^2+(Q342/N342)^2)*O342</f>
        <v>12.835732648572307</v>
      </c>
      <c r="S342" s="1">
        <f>(R342/O342)*100</f>
        <v>0.39585303691762064</v>
      </c>
      <c r="T342" s="1"/>
      <c r="AL342" s="5">
        <v>1521</v>
      </c>
      <c r="AM342" s="5">
        <v>220</v>
      </c>
      <c r="AN342" s="4">
        <v>10.9164555082902</v>
      </c>
      <c r="AS342" s="5">
        <v>1470</v>
      </c>
      <c r="AT342" s="4">
        <v>240</v>
      </c>
      <c r="AU342" s="4">
        <v>114.3665</v>
      </c>
    </row>
    <row r="343" spans="1:47" ht="12.75">
      <c r="A343" s="11">
        <v>1470</v>
      </c>
      <c r="B343" s="1">
        <v>80.63</v>
      </c>
      <c r="C343" s="1">
        <v>66208</v>
      </c>
      <c r="D343" s="11">
        <v>10.1</v>
      </c>
      <c r="E343" s="1">
        <f>C343/D343</f>
        <v>6555.247524752475</v>
      </c>
      <c r="F343" s="2">
        <f>SQRT(C343)</f>
        <v>257.30915257720625</v>
      </c>
      <c r="G343" s="2">
        <v>0.1</v>
      </c>
      <c r="H343" s="2">
        <f>SQRT((F343/C343)^2+(G343/D343)^2)*E343</f>
        <v>69.72439344411843</v>
      </c>
      <c r="I343" s="1">
        <f>(H343/E343)*100</f>
        <v>1.0636424205316521</v>
      </c>
      <c r="K343" s="11">
        <v>1470</v>
      </c>
      <c r="L343" s="11">
        <v>80.5</v>
      </c>
      <c r="M343" s="11">
        <v>555669</v>
      </c>
      <c r="N343" s="11">
        <v>30.71</v>
      </c>
      <c r="O343" s="1">
        <f>M343/N343</f>
        <v>18094.073591663953</v>
      </c>
      <c r="P343" s="2">
        <f>SQRT(M343)</f>
        <v>745.4320894622125</v>
      </c>
      <c r="Q343" s="2">
        <v>0.01</v>
      </c>
      <c r="R343" s="2">
        <f>SQRT((P343/M343)^2+(Q343/N343)^2)*O343</f>
        <v>24.978115580990213</v>
      </c>
      <c r="S343" s="1">
        <f>(R343/O343)*100</f>
        <v>0.13804583834840695</v>
      </c>
      <c r="T343" s="1"/>
      <c r="AL343" s="5">
        <v>1440</v>
      </c>
      <c r="AM343" s="5">
        <v>240</v>
      </c>
      <c r="AN343" s="4">
        <v>10.9286603495993</v>
      </c>
      <c r="AS343" s="5">
        <v>1530</v>
      </c>
      <c r="AT343" s="4">
        <v>200</v>
      </c>
      <c r="AU343" s="4">
        <v>114.4332</v>
      </c>
    </row>
    <row r="344" spans="1:47" ht="12.75">
      <c r="A344" s="11">
        <v>1470</v>
      </c>
      <c r="B344" s="1">
        <v>100.7</v>
      </c>
      <c r="C344" s="1">
        <v>42745</v>
      </c>
      <c r="D344" s="11">
        <v>10.1</v>
      </c>
      <c r="E344" s="1">
        <f>C344/D344</f>
        <v>4232.178217821783</v>
      </c>
      <c r="F344" s="2">
        <f>SQRT(C344)</f>
        <v>206.74863965695155</v>
      </c>
      <c r="G344" s="2">
        <v>0.1</v>
      </c>
      <c r="H344" s="2">
        <f>SQRT((F344/C344)^2+(G344/D344)^2)*E344</f>
        <v>46.63548425887854</v>
      </c>
      <c r="I344" s="1">
        <f>(H344/E344)*100</f>
        <v>1.1019262861496624</v>
      </c>
      <c r="K344" s="11">
        <v>1470</v>
      </c>
      <c r="L344" s="11">
        <v>99.9</v>
      </c>
      <c r="M344" s="11">
        <v>466485</v>
      </c>
      <c r="N344" s="11">
        <v>33.5</v>
      </c>
      <c r="O344" s="1">
        <f>M344/N344</f>
        <v>13924.925373134329</v>
      </c>
      <c r="P344" s="2">
        <f>SQRT(M344)</f>
        <v>682.9970717360361</v>
      </c>
      <c r="Q344" s="2">
        <v>0.01</v>
      </c>
      <c r="R344" s="2">
        <f>SQRT((P344/M344)^2+(Q344/N344)^2)*O344</f>
        <v>20.80739100192965</v>
      </c>
      <c r="S344" s="1">
        <f>(R344/O344)*100</f>
        <v>0.14942551176664698</v>
      </c>
      <c r="T344" s="1"/>
      <c r="AL344" s="5">
        <v>1350</v>
      </c>
      <c r="AM344" s="5">
        <v>140</v>
      </c>
      <c r="AN344" s="4">
        <v>11.5662274031701</v>
      </c>
      <c r="AS344" s="5">
        <v>1460</v>
      </c>
      <c r="AT344" s="4">
        <v>220</v>
      </c>
      <c r="AU344" s="4">
        <v>114.48965</v>
      </c>
    </row>
    <row r="345" spans="1:47" ht="12.75">
      <c r="A345" s="11">
        <v>1470</v>
      </c>
      <c r="B345" s="1">
        <v>120</v>
      </c>
      <c r="C345" s="1">
        <v>35506</v>
      </c>
      <c r="D345" s="11">
        <v>12.6</v>
      </c>
      <c r="E345" s="1">
        <f>C345/D345</f>
        <v>2817.936507936508</v>
      </c>
      <c r="F345" s="2">
        <f>SQRT(C345)</f>
        <v>188.43035848822237</v>
      </c>
      <c r="G345" s="2">
        <v>0.1</v>
      </c>
      <c r="H345" s="2">
        <f>SQRT((F345/C345)^2+(G345/D345)^2)*E345</f>
        <v>26.9039028785013</v>
      </c>
      <c r="I345" s="1">
        <f>(H345/E345)*100</f>
        <v>0.9547377239596585</v>
      </c>
      <c r="K345" s="11">
        <v>1470</v>
      </c>
      <c r="L345" s="11">
        <v>119.7</v>
      </c>
      <c r="M345" s="11">
        <v>335706</v>
      </c>
      <c r="N345" s="11">
        <v>30</v>
      </c>
      <c r="O345" s="1">
        <f>M345/N345</f>
        <v>11190.2</v>
      </c>
      <c r="P345" s="2">
        <f>SQRT(M345)</f>
        <v>579.4014152554341</v>
      </c>
      <c r="Q345" s="2">
        <v>0.01</v>
      </c>
      <c r="R345" s="2">
        <f>SQRT((P345/M345)^2+(Q345/N345)^2)*O345</f>
        <v>19.67028378047568</v>
      </c>
      <c r="S345" s="1">
        <f>(R345/O345)*100</f>
        <v>0.17578134242887236</v>
      </c>
      <c r="T345" s="1"/>
      <c r="AL345" s="5">
        <v>1390</v>
      </c>
      <c r="AM345" s="5">
        <v>180</v>
      </c>
      <c r="AN345" s="4">
        <v>12.5992409649887</v>
      </c>
      <c r="AS345" s="5">
        <v>1540</v>
      </c>
      <c r="AT345" s="4">
        <v>140</v>
      </c>
      <c r="AU345" s="4">
        <v>114.58322</v>
      </c>
    </row>
    <row r="346" spans="1:47" ht="12.75">
      <c r="A346" s="11">
        <v>1470</v>
      </c>
      <c r="B346" s="1">
        <v>140.2</v>
      </c>
      <c r="C346" s="11">
        <v>18935</v>
      </c>
      <c r="D346" s="11">
        <v>10.2</v>
      </c>
      <c r="E346" s="1">
        <f>C346/D346</f>
        <v>1856.372549019608</v>
      </c>
      <c r="F346" s="2">
        <f>SQRT(C346)</f>
        <v>137.6045057401828</v>
      </c>
      <c r="G346" s="2">
        <v>0.1</v>
      </c>
      <c r="H346" s="2">
        <f>SQRT((F346/C346)^2+(G346/D346)^2)*E346</f>
        <v>22.654525211701607</v>
      </c>
      <c r="I346" s="1">
        <f>(H346/E346)*100</f>
        <v>1.220365234535814</v>
      </c>
      <c r="K346" s="11">
        <v>1470</v>
      </c>
      <c r="L346" s="11">
        <v>140.4</v>
      </c>
      <c r="M346" s="11">
        <v>273621</v>
      </c>
      <c r="N346" s="11">
        <v>30</v>
      </c>
      <c r="O346" s="1">
        <f>M346/N346</f>
        <v>9120.7</v>
      </c>
      <c r="P346" s="2">
        <f>SQRT(M346)</f>
        <v>523.0879467164198</v>
      </c>
      <c r="Q346" s="2">
        <v>0.01</v>
      </c>
      <c r="R346" s="2">
        <f>SQRT((P346/M346)^2+(Q346/N346)^2)*O346</f>
        <v>17.69933196633264</v>
      </c>
      <c r="S346" s="1">
        <f>(R346/O346)*100</f>
        <v>0.19405672773287838</v>
      </c>
      <c r="T346" s="1"/>
      <c r="AL346" s="5">
        <v>1580</v>
      </c>
      <c r="AM346" s="5">
        <v>240</v>
      </c>
      <c r="AN346" s="4">
        <v>12.6020682620636</v>
      </c>
      <c r="AS346" s="5">
        <v>1550</v>
      </c>
      <c r="AT346" s="4">
        <v>160</v>
      </c>
      <c r="AU346" s="4">
        <v>114.64148</v>
      </c>
    </row>
    <row r="347" spans="1:47" ht="12.75">
      <c r="A347" s="11">
        <v>1470</v>
      </c>
      <c r="B347" s="1">
        <v>160.2</v>
      </c>
      <c r="C347" s="11">
        <v>16086</v>
      </c>
      <c r="D347" s="11">
        <v>13</v>
      </c>
      <c r="E347" s="1">
        <f>C347/D347</f>
        <v>1237.3846153846155</v>
      </c>
      <c r="F347" s="2">
        <f>SQRT(C347)</f>
        <v>126.83059567785685</v>
      </c>
      <c r="G347" s="2">
        <v>0.1</v>
      </c>
      <c r="H347" s="2">
        <f>SQRT((F347/C347)^2+(G347/D347)^2)*E347</f>
        <v>13.630197692459728</v>
      </c>
      <c r="I347" s="1">
        <f>(H347/E347)*100</f>
        <v>1.1015328235855804</v>
      </c>
      <c r="K347" s="11">
        <v>1470</v>
      </c>
      <c r="L347" s="11">
        <v>160</v>
      </c>
      <c r="M347" s="11">
        <v>227572</v>
      </c>
      <c r="N347" s="11">
        <v>30</v>
      </c>
      <c r="O347" s="1">
        <f>M347/N347</f>
        <v>7585.733333333334</v>
      </c>
      <c r="P347" s="2">
        <f>SQRT(M347)</f>
        <v>477.0450712458939</v>
      </c>
      <c r="Q347" s="2">
        <v>0.01</v>
      </c>
      <c r="R347" s="2">
        <f>SQRT((P347/M347)^2+(Q347/N347)^2)*O347</f>
        <v>16.10128825144278</v>
      </c>
      <c r="S347" s="1">
        <f>(R347/O347)*100</f>
        <v>0.21225750423746484</v>
      </c>
      <c r="T347" s="1"/>
      <c r="AL347" s="5">
        <v>1410</v>
      </c>
      <c r="AM347" s="5">
        <v>200</v>
      </c>
      <c r="AN347" s="4">
        <v>12.6921265524707</v>
      </c>
      <c r="AS347" s="5">
        <v>1550</v>
      </c>
      <c r="AT347" s="4">
        <v>180</v>
      </c>
      <c r="AU347" s="4">
        <v>114.82323</v>
      </c>
    </row>
    <row r="348" spans="1:47" ht="12.75">
      <c r="A348" s="11">
        <v>1470</v>
      </c>
      <c r="B348" s="1">
        <v>179.6</v>
      </c>
      <c r="C348" s="11">
        <v>17365</v>
      </c>
      <c r="D348" s="11">
        <v>20.4</v>
      </c>
      <c r="E348" s="1">
        <f>C348/D348</f>
        <v>851.2254901960785</v>
      </c>
      <c r="F348" s="2">
        <f>SQRT(C348)</f>
        <v>131.77632564311392</v>
      </c>
      <c r="G348" s="2">
        <v>0.1</v>
      </c>
      <c r="H348" s="2">
        <f>SQRT((F348/C348)^2+(G348/D348)^2)*E348</f>
        <v>7.690120141346293</v>
      </c>
      <c r="I348" s="1">
        <f>(H348/E348)*100</f>
        <v>0.903417511566164</v>
      </c>
      <c r="K348" s="11">
        <v>1470</v>
      </c>
      <c r="L348" s="11">
        <v>179.9</v>
      </c>
      <c r="M348" s="11">
        <v>190681</v>
      </c>
      <c r="N348" s="11">
        <v>30</v>
      </c>
      <c r="O348" s="1">
        <f>M348/N348</f>
        <v>6356.033333333334</v>
      </c>
      <c r="P348" s="2">
        <f>SQRT(M348)</f>
        <v>436.67035621850954</v>
      </c>
      <c r="Q348" s="2">
        <v>0.01</v>
      </c>
      <c r="R348" s="2">
        <f>SQRT((P348/M348)^2+(Q348/N348)^2)*O348</f>
        <v>14.70906432455264</v>
      </c>
      <c r="S348" s="1">
        <f>(R348/O348)*100</f>
        <v>0.23141892990732124</v>
      </c>
      <c r="T348" s="1"/>
      <c r="AL348" s="5">
        <v>1430</v>
      </c>
      <c r="AM348" s="5">
        <v>220</v>
      </c>
      <c r="AN348" s="4">
        <v>12.8994018801711</v>
      </c>
      <c r="AS348" s="5">
        <v>1550</v>
      </c>
      <c r="AT348" s="4">
        <v>220</v>
      </c>
      <c r="AU348" s="4">
        <v>115.04333</v>
      </c>
    </row>
    <row r="349" spans="1:47" ht="12.75">
      <c r="A349" s="11">
        <v>1470</v>
      </c>
      <c r="B349" s="1">
        <v>200.2</v>
      </c>
      <c r="C349" s="11">
        <v>11947</v>
      </c>
      <c r="D349" s="11">
        <v>20.5</v>
      </c>
      <c r="E349" s="1">
        <f>C349/D349</f>
        <v>582.780487804878</v>
      </c>
      <c r="F349" s="2">
        <f>SQRT(C349)</f>
        <v>109.30233300346337</v>
      </c>
      <c r="G349" s="2">
        <v>0.1</v>
      </c>
      <c r="H349" s="2">
        <f>SQRT((F349/C349)^2+(G349/D349)^2)*E349</f>
        <v>6.042351219201265</v>
      </c>
      <c r="I349" s="1">
        <f>(H349/E349)*100</f>
        <v>1.0368142629415413</v>
      </c>
      <c r="K349" s="11">
        <v>1470</v>
      </c>
      <c r="L349" s="11">
        <v>200.3</v>
      </c>
      <c r="M349" s="11">
        <v>159808</v>
      </c>
      <c r="N349" s="11">
        <v>30</v>
      </c>
      <c r="O349" s="1">
        <f>M349/N349</f>
        <v>5326.933333333333</v>
      </c>
      <c r="P349" s="2">
        <f>SQRT(M349)</f>
        <v>399.75992795676757</v>
      </c>
      <c r="Q349" s="2">
        <v>0.01</v>
      </c>
      <c r="R349" s="2">
        <f>SQRT((P349/M349)^2+(Q349/N349)^2)*O349</f>
        <v>13.443115622411751</v>
      </c>
      <c r="S349" s="1">
        <f>(R349/O349)*100</f>
        <v>0.2523612514219266</v>
      </c>
      <c r="T349" s="1"/>
      <c r="AL349" s="5">
        <v>1370</v>
      </c>
      <c r="AM349" s="5">
        <v>160</v>
      </c>
      <c r="AN349" s="4">
        <v>13.1567240656819</v>
      </c>
      <c r="AS349" s="5">
        <v>1550</v>
      </c>
      <c r="AT349" s="4">
        <v>140</v>
      </c>
      <c r="AU349" s="4">
        <v>117.82118</v>
      </c>
    </row>
    <row r="350" spans="1:47" ht="12.75">
      <c r="A350" s="11">
        <v>1470</v>
      </c>
      <c r="B350" s="1">
        <v>220.4</v>
      </c>
      <c r="C350" s="11">
        <v>20568</v>
      </c>
      <c r="D350" s="11">
        <v>50.6</v>
      </c>
      <c r="E350" s="1">
        <f>C350/D350</f>
        <v>406.4822134387352</v>
      </c>
      <c r="F350" s="2">
        <f>SQRT(C350)</f>
        <v>143.41548033598048</v>
      </c>
      <c r="G350" s="2">
        <v>0.1</v>
      </c>
      <c r="H350" s="2">
        <f>SQRT((F350/C350)^2+(G350/D350)^2)*E350</f>
        <v>2.945942231166905</v>
      </c>
      <c r="I350" s="1">
        <f>(H350/E350)*100</f>
        <v>0.7247407472629588</v>
      </c>
      <c r="K350" s="11">
        <v>1470</v>
      </c>
      <c r="L350" s="11">
        <v>220.5</v>
      </c>
      <c r="M350" s="11">
        <v>133562</v>
      </c>
      <c r="N350" s="11">
        <v>30</v>
      </c>
      <c r="O350" s="1">
        <f>M350/N350</f>
        <v>4452.066666666667</v>
      </c>
      <c r="P350" s="2">
        <f>SQRT(M350)</f>
        <v>365.4613522658723</v>
      </c>
      <c r="Q350" s="2">
        <v>0.01</v>
      </c>
      <c r="R350" s="2">
        <f>SQRT((P350/M350)^2+(Q350/N350)^2)*O350</f>
        <v>12.272104309297227</v>
      </c>
      <c r="S350" s="1">
        <f>(R350/O350)*100</f>
        <v>0.27564960788167053</v>
      </c>
      <c r="T350" s="1"/>
      <c r="AL350" s="5">
        <v>1460</v>
      </c>
      <c r="AM350" s="5">
        <v>240</v>
      </c>
      <c r="AN350" s="4">
        <v>13.350381264637</v>
      </c>
      <c r="AS350" s="5">
        <v>1530</v>
      </c>
      <c r="AT350" s="4">
        <v>100</v>
      </c>
      <c r="AU350" s="4">
        <v>117.86847</v>
      </c>
    </row>
    <row r="351" spans="1:47" ht="12.75">
      <c r="A351" s="11">
        <v>1470</v>
      </c>
      <c r="B351" s="1">
        <v>239.4</v>
      </c>
      <c r="C351" s="11">
        <v>10046</v>
      </c>
      <c r="D351" s="11">
        <v>34.3</v>
      </c>
      <c r="E351" s="1">
        <f>C351/D351</f>
        <v>292.8862973760933</v>
      </c>
      <c r="F351" s="2">
        <f>SQRT(C351)</f>
        <v>100.22973610660661</v>
      </c>
      <c r="G351" s="2">
        <v>0.1</v>
      </c>
      <c r="H351" s="2">
        <f>SQRT((F351/C351)^2+(G351/D351)^2)*E351</f>
        <v>3.0443549946605697</v>
      </c>
      <c r="I351" s="1">
        <f>(H351/E351)*100</f>
        <v>1.039432374247039</v>
      </c>
      <c r="K351" s="11">
        <v>1470</v>
      </c>
      <c r="L351" s="11">
        <v>239.8</v>
      </c>
      <c r="M351" s="11">
        <v>113743</v>
      </c>
      <c r="N351" s="11">
        <v>30</v>
      </c>
      <c r="O351" s="1">
        <f>M351/N351</f>
        <v>3791.4333333333334</v>
      </c>
      <c r="P351" s="2">
        <f>SQRT(M351)</f>
        <v>337.2580614307092</v>
      </c>
      <c r="Q351" s="2">
        <v>0.01</v>
      </c>
      <c r="R351" s="2">
        <f>SQRT((P351/M351)^2+(Q351/N351)^2)*O351</f>
        <v>11.312750754598946</v>
      </c>
      <c r="S351" s="1">
        <f>(R351/O351)*100</f>
        <v>0.29837662329810927</v>
      </c>
      <c r="T351" s="1"/>
      <c r="AL351" s="5">
        <v>1450</v>
      </c>
      <c r="AM351" s="5">
        <v>240</v>
      </c>
      <c r="AN351" s="4">
        <v>13.9972026255906</v>
      </c>
      <c r="AS351" s="5">
        <v>1480</v>
      </c>
      <c r="AT351" s="4">
        <v>240</v>
      </c>
      <c r="AU351" s="4">
        <v>118.53357</v>
      </c>
    </row>
    <row r="352" spans="1:47" ht="12.75">
      <c r="A352" s="11">
        <v>1480</v>
      </c>
      <c r="B352" s="1">
        <v>80.3</v>
      </c>
      <c r="C352" s="1">
        <v>73005</v>
      </c>
      <c r="D352" s="11">
        <v>11.2</v>
      </c>
      <c r="E352" s="1">
        <f>C352/D352</f>
        <v>6518.303571428572</v>
      </c>
      <c r="F352" s="2">
        <f>SQRT(C352)</f>
        <v>270.1943744788185</v>
      </c>
      <c r="G352" s="2">
        <v>0.1</v>
      </c>
      <c r="H352" s="2">
        <f>SQRT((F352/C352)^2+(G352/D352)^2)*E352</f>
        <v>63.00104105656237</v>
      </c>
      <c r="I352" s="1">
        <f>(H352/E352)*100</f>
        <v>0.9665251144901015</v>
      </c>
      <c r="K352" s="11">
        <v>1480</v>
      </c>
      <c r="L352" s="11">
        <v>80.1</v>
      </c>
      <c r="M352" s="11">
        <v>579698</v>
      </c>
      <c r="N352" s="11">
        <v>30</v>
      </c>
      <c r="O352" s="1">
        <f>M352/N352</f>
        <v>19323.266666666666</v>
      </c>
      <c r="P352" s="2">
        <f>SQRT(M352)</f>
        <v>761.3790120564133</v>
      </c>
      <c r="Q352" s="2">
        <v>0.01</v>
      </c>
      <c r="R352" s="2">
        <f>SQRT((P352/M352)^2+(Q352/N352)^2)*O352</f>
        <v>26.183898009338805</v>
      </c>
      <c r="S352" s="1">
        <f>(R352/O352)*100</f>
        <v>0.13550451101783412</v>
      </c>
      <c r="T352" s="1"/>
      <c r="AL352" s="5">
        <v>1470</v>
      </c>
      <c r="AM352" s="5">
        <v>240</v>
      </c>
      <c r="AN352" s="4">
        <v>16.0781917893309</v>
      </c>
      <c r="AS352" s="5">
        <v>1490</v>
      </c>
      <c r="AT352" s="4">
        <v>120</v>
      </c>
      <c r="AU352" s="4">
        <v>118.79452</v>
      </c>
    </row>
    <row r="353" spans="1:47" ht="12.75">
      <c r="A353" s="11">
        <v>1480</v>
      </c>
      <c r="B353" s="1">
        <v>99.9</v>
      </c>
      <c r="C353" s="1">
        <v>48731</v>
      </c>
      <c r="D353" s="11">
        <v>10.3</v>
      </c>
      <c r="E353" s="1">
        <f>C353/D353</f>
        <v>4731.165048543689</v>
      </c>
      <c r="F353" s="2">
        <f>SQRT(C353)</f>
        <v>220.75099093775322</v>
      </c>
      <c r="G353" s="2">
        <v>0.1</v>
      </c>
      <c r="H353" s="2">
        <f>SQRT((F353/C353)^2+(G353/D353)^2)*E353</f>
        <v>50.68762976091563</v>
      </c>
      <c r="I353" s="1">
        <f>(H353/E353)*100</f>
        <v>1.0713561932597955</v>
      </c>
      <c r="K353" s="11">
        <v>1480</v>
      </c>
      <c r="L353" s="11">
        <v>100.3</v>
      </c>
      <c r="M353" s="11">
        <v>441732</v>
      </c>
      <c r="N353" s="11">
        <v>30</v>
      </c>
      <c r="O353" s="1">
        <f>M353/N353</f>
        <v>14724.4</v>
      </c>
      <c r="P353" s="2">
        <f>SQRT(M353)</f>
        <v>664.6292199414648</v>
      </c>
      <c r="Q353" s="2">
        <v>0.01</v>
      </c>
      <c r="R353" s="2">
        <f>SQRT((P353/M353)^2+(Q353/N353)^2)*O353</f>
        <v>22.691476508837212</v>
      </c>
      <c r="S353" s="1">
        <f>(R353/O353)*100</f>
        <v>0.1541079874822554</v>
      </c>
      <c r="T353" s="1"/>
      <c r="AL353" s="5">
        <v>1420</v>
      </c>
      <c r="AM353" s="5">
        <v>200</v>
      </c>
      <c r="AN353" s="4">
        <v>16.1694283416411</v>
      </c>
      <c r="AS353" s="5">
        <v>1470</v>
      </c>
      <c r="AT353" s="4">
        <v>220</v>
      </c>
      <c r="AU353" s="4">
        <v>119.33478</v>
      </c>
    </row>
    <row r="354" spans="1:47" ht="12.75">
      <c r="A354" s="11">
        <v>1480</v>
      </c>
      <c r="B354" s="1">
        <v>119.2</v>
      </c>
      <c r="C354" s="1">
        <v>33383</v>
      </c>
      <c r="D354" s="11">
        <v>10.3</v>
      </c>
      <c r="E354" s="1">
        <f>C354/D354</f>
        <v>3241.0679611650485</v>
      </c>
      <c r="F354" s="2">
        <f>SQRT(C354)</f>
        <v>182.71015297459525</v>
      </c>
      <c r="G354" s="2">
        <v>0.1</v>
      </c>
      <c r="H354" s="2">
        <f>SQRT((F354/C354)^2+(G354/D354)^2)*E354</f>
        <v>36.12227421412017</v>
      </c>
      <c r="I354" s="1">
        <f>(H354/E354)*100</f>
        <v>1.1145176419298377</v>
      </c>
      <c r="K354" s="11">
        <v>1480</v>
      </c>
      <c r="L354" s="11">
        <v>119.7</v>
      </c>
      <c r="M354" s="11">
        <v>355318</v>
      </c>
      <c r="N354" s="11">
        <v>30</v>
      </c>
      <c r="O354" s="1">
        <f>M354/N354</f>
        <v>11843.933333333332</v>
      </c>
      <c r="P354" s="2">
        <f>SQRT(M354)</f>
        <v>596.0855643278069</v>
      </c>
      <c r="Q354" s="2">
        <v>0.01</v>
      </c>
      <c r="R354" s="2">
        <f>SQRT((P354/M354)^2+(Q354/N354)^2)*O354</f>
        <v>20.257944276545064</v>
      </c>
      <c r="S354" s="1">
        <f>(R354/O354)*100</f>
        <v>0.17104068138860173</v>
      </c>
      <c r="T354" s="1"/>
      <c r="AL354" s="5">
        <v>1440</v>
      </c>
      <c r="AM354" s="5">
        <v>220</v>
      </c>
      <c r="AN354" s="4">
        <v>16.3999492949374</v>
      </c>
      <c r="AS354" s="5">
        <v>1510</v>
      </c>
      <c r="AT354" s="4">
        <v>140</v>
      </c>
      <c r="AU354" s="4">
        <v>119.40586</v>
      </c>
    </row>
    <row r="355" spans="1:47" ht="12.75">
      <c r="A355" s="11">
        <v>1480</v>
      </c>
      <c r="B355" s="1">
        <v>140</v>
      </c>
      <c r="C355" s="1">
        <v>22208</v>
      </c>
      <c r="D355" s="11">
        <v>10.5</v>
      </c>
      <c r="E355" s="1">
        <f>C355/D355</f>
        <v>2115.0476190476193</v>
      </c>
      <c r="F355" s="2">
        <f>SQRT(C355)</f>
        <v>149.02348808157726</v>
      </c>
      <c r="G355" s="2">
        <v>0.1</v>
      </c>
      <c r="H355" s="2">
        <f>SQRT((F355/C355)^2+(G355/D355)^2)*E355</f>
        <v>24.641145891057896</v>
      </c>
      <c r="I355" s="1">
        <f>(H355/E355)*100</f>
        <v>1.1650397688045204</v>
      </c>
      <c r="K355" s="11">
        <v>1480</v>
      </c>
      <c r="L355" s="11">
        <v>140</v>
      </c>
      <c r="M355" s="11">
        <v>291941</v>
      </c>
      <c r="N355" s="11">
        <v>30</v>
      </c>
      <c r="O355" s="1">
        <f>M355/N355</f>
        <v>9731.366666666667</v>
      </c>
      <c r="P355" s="2">
        <f>SQRT(M355)</f>
        <v>540.3156484870673</v>
      </c>
      <c r="Q355" s="2">
        <v>0.01</v>
      </c>
      <c r="R355" s="2">
        <f>SQRT((P355/M355)^2+(Q355/N355)^2)*O355</f>
        <v>18.30030205336972</v>
      </c>
      <c r="S355" s="1">
        <f>(R355/O355)*100</f>
        <v>0.1880547992920116</v>
      </c>
      <c r="T355" s="1"/>
      <c r="AL355" s="5">
        <v>1400</v>
      </c>
      <c r="AM355" s="5">
        <v>180</v>
      </c>
      <c r="AN355" s="4">
        <v>16.4565244444444</v>
      </c>
      <c r="AS355" s="5">
        <v>1480</v>
      </c>
      <c r="AT355" s="4">
        <v>120</v>
      </c>
      <c r="AU355" s="4">
        <v>119.63923</v>
      </c>
    </row>
    <row r="356" spans="1:47" ht="12.75">
      <c r="A356" s="11">
        <v>1480</v>
      </c>
      <c r="B356" s="1">
        <v>159.9</v>
      </c>
      <c r="C356" s="1">
        <v>19238</v>
      </c>
      <c r="D356" s="11">
        <v>13.4</v>
      </c>
      <c r="E356" s="1">
        <f>C356/D356</f>
        <v>1435.6716417910447</v>
      </c>
      <c r="F356" s="2">
        <f>SQRT(C356)</f>
        <v>138.70111751532502</v>
      </c>
      <c r="G356" s="2">
        <v>0.1</v>
      </c>
      <c r="H356" s="2">
        <f>SQRT((F356/C356)^2+(G356/D356)^2)*E356</f>
        <v>14.89727404052292</v>
      </c>
      <c r="I356" s="1">
        <f>(H356/E356)*100</f>
        <v>1.0376518980299778</v>
      </c>
      <c r="K356" s="11">
        <v>1480</v>
      </c>
      <c r="L356" s="11">
        <v>160.2</v>
      </c>
      <c r="M356" s="11">
        <v>242705</v>
      </c>
      <c r="N356" s="11">
        <v>30</v>
      </c>
      <c r="O356" s="1">
        <f>M356/N356</f>
        <v>8090.166666666667</v>
      </c>
      <c r="P356" s="2">
        <f>SQRT(M356)</f>
        <v>492.65099208263047</v>
      </c>
      <c r="Q356" s="2">
        <v>0.01</v>
      </c>
      <c r="R356" s="2">
        <f>SQRT((P356/M356)^2+(Q356/N356)^2)*O356</f>
        <v>16.641650548129217</v>
      </c>
      <c r="S356" s="1">
        <f>(R356/O356)*100</f>
        <v>0.205702196676573</v>
      </c>
      <c r="T356" s="1"/>
      <c r="AL356" s="5">
        <v>1380</v>
      </c>
      <c r="AM356" s="5">
        <v>160</v>
      </c>
      <c r="AN356" s="4">
        <v>17.3565617088219</v>
      </c>
      <c r="AS356" s="5">
        <v>1520</v>
      </c>
      <c r="AT356" s="4">
        <v>100</v>
      </c>
      <c r="AU356" s="4">
        <v>120.20827</v>
      </c>
    </row>
    <row r="357" spans="1:47" ht="12.75">
      <c r="A357" s="11">
        <v>1480</v>
      </c>
      <c r="B357" s="1">
        <v>180.4</v>
      </c>
      <c r="C357" s="1">
        <v>10111</v>
      </c>
      <c r="D357" s="11">
        <v>10.4</v>
      </c>
      <c r="E357" s="1">
        <f>C357/D357</f>
        <v>972.2115384615385</v>
      </c>
      <c r="F357" s="2">
        <f>SQRT(C357)</f>
        <v>100.55346836385108</v>
      </c>
      <c r="G357" s="2">
        <v>0.1</v>
      </c>
      <c r="H357" s="2">
        <f>SQRT((F357/C357)^2+(G357/D357)^2)*E357</f>
        <v>13.448810175912259</v>
      </c>
      <c r="I357" s="1">
        <f>(H357/E357)*100</f>
        <v>1.383321390856369</v>
      </c>
      <c r="K357" s="11">
        <v>1480</v>
      </c>
      <c r="L357" s="11">
        <v>180.5</v>
      </c>
      <c r="M357" s="11">
        <v>204537</v>
      </c>
      <c r="N357" s="11">
        <v>30</v>
      </c>
      <c r="O357" s="1">
        <f>M357/N357</f>
        <v>6817.9</v>
      </c>
      <c r="P357" s="2">
        <f>SQRT(M357)</f>
        <v>452.2576699183774</v>
      </c>
      <c r="Q357" s="2">
        <v>0.01</v>
      </c>
      <c r="R357" s="2">
        <f>SQRT((P357/M357)^2+(Q357/N357)^2)*O357</f>
        <v>15.245595941159893</v>
      </c>
      <c r="S357" s="1">
        <f>(R357/O357)*100</f>
        <v>0.2236113164047565</v>
      </c>
      <c r="T357" s="1"/>
      <c r="AL357" s="5">
        <v>1460</v>
      </c>
      <c r="AM357" s="5">
        <v>220</v>
      </c>
      <c r="AN357" s="4">
        <v>18.0195118870963</v>
      </c>
      <c r="AS357" s="5">
        <v>1570</v>
      </c>
      <c r="AT357" s="4">
        <v>80</v>
      </c>
      <c r="AU357" s="4">
        <v>120.38309</v>
      </c>
    </row>
    <row r="358" spans="1:47" ht="12.75">
      <c r="A358" s="11">
        <v>1480</v>
      </c>
      <c r="B358" s="1">
        <v>200.3</v>
      </c>
      <c r="C358" s="1">
        <v>10191</v>
      </c>
      <c r="D358" s="11">
        <v>15</v>
      </c>
      <c r="E358" s="1">
        <f>C358/D358</f>
        <v>679.4</v>
      </c>
      <c r="F358" s="2">
        <f>SQRT(C358)</f>
        <v>100.9504829111778</v>
      </c>
      <c r="G358" s="2">
        <v>0.1</v>
      </c>
      <c r="H358" s="2">
        <f>SQRT((F358/C358)^2+(G358/D358)^2)*E358</f>
        <v>8.112224958528811</v>
      </c>
      <c r="I358" s="1">
        <f>(H358/E358)*100</f>
        <v>1.1940278125594366</v>
      </c>
      <c r="K358" s="11">
        <v>1480</v>
      </c>
      <c r="L358" s="11">
        <v>199.9</v>
      </c>
      <c r="M358" s="11">
        <v>172827</v>
      </c>
      <c r="N358" s="11">
        <v>30</v>
      </c>
      <c r="O358" s="1">
        <f>M358/N358</f>
        <v>5760.9</v>
      </c>
      <c r="P358" s="2">
        <f>SQRT(M358)</f>
        <v>415.7246685006797</v>
      </c>
      <c r="Q358" s="2">
        <v>0.01</v>
      </c>
      <c r="R358" s="2">
        <f>SQRT((P358/M358)^2+(Q358/N358)^2)*O358</f>
        <v>13.989908937873754</v>
      </c>
      <c r="S358" s="1">
        <f>(R358/O358)*100</f>
        <v>0.24284241937672507</v>
      </c>
      <c r="T358" s="1"/>
      <c r="AL358" s="5">
        <v>1360</v>
      </c>
      <c r="AM358" s="5">
        <v>140</v>
      </c>
      <c r="AN358" s="4">
        <v>18.8023493581064</v>
      </c>
      <c r="AS358" s="5">
        <v>1540</v>
      </c>
      <c r="AT358" s="4">
        <v>100</v>
      </c>
      <c r="AU358" s="4">
        <v>120.4243</v>
      </c>
    </row>
    <row r="359" spans="1:47" ht="12.75">
      <c r="A359" s="11">
        <v>1480</v>
      </c>
      <c r="B359" s="1">
        <v>220.9</v>
      </c>
      <c r="C359" s="1">
        <v>5140</v>
      </c>
      <c r="D359" s="11">
        <v>10.8</v>
      </c>
      <c r="E359" s="1">
        <f>C359/D359</f>
        <v>475.92592592592587</v>
      </c>
      <c r="F359" s="2">
        <f>SQRT(C359)</f>
        <v>71.69379331573968</v>
      </c>
      <c r="G359" s="2">
        <v>0.1</v>
      </c>
      <c r="H359" s="2">
        <f>SQRT((F359/C359)^2+(G359/D359)^2)*E359</f>
        <v>7.967835971106133</v>
      </c>
      <c r="I359" s="1">
        <f>(H359/E359)*100</f>
        <v>1.674175651516464</v>
      </c>
      <c r="K359" s="11">
        <v>1480</v>
      </c>
      <c r="L359" s="11">
        <v>220.1</v>
      </c>
      <c r="M359" s="11">
        <v>145899</v>
      </c>
      <c r="N359" s="11">
        <v>30</v>
      </c>
      <c r="O359" s="1">
        <f>M359/N359</f>
        <v>4863.3</v>
      </c>
      <c r="P359" s="2">
        <f>SQRT(M359)</f>
        <v>381.96727608526885</v>
      </c>
      <c r="Q359" s="2">
        <v>0.01</v>
      </c>
      <c r="R359" s="2">
        <f>SQRT((P359/M359)^2+(Q359/N359)^2)*O359</f>
        <v>12.835028835573373</v>
      </c>
      <c r="S359" s="1">
        <f>(R359/O359)*100</f>
        <v>0.2639160412800644</v>
      </c>
      <c r="T359" s="1"/>
      <c r="AL359" s="5">
        <v>1430</v>
      </c>
      <c r="AM359" s="5">
        <v>200</v>
      </c>
      <c r="AN359" s="4">
        <v>19.2282521151418</v>
      </c>
      <c r="AS359" s="5">
        <v>1470</v>
      </c>
      <c r="AT359" s="4">
        <v>140</v>
      </c>
      <c r="AU359" s="4">
        <v>120.52426</v>
      </c>
    </row>
    <row r="360" spans="1:47" ht="12.75">
      <c r="A360" s="11">
        <v>1480</v>
      </c>
      <c r="B360" s="1">
        <v>240</v>
      </c>
      <c r="C360" s="1">
        <v>10091</v>
      </c>
      <c r="D360" s="11">
        <v>29.2</v>
      </c>
      <c r="E360" s="1">
        <f>C360/D360</f>
        <v>345.5821917808219</v>
      </c>
      <c r="F360" s="2">
        <f>SQRT(C360)</f>
        <v>100.45396955820114</v>
      </c>
      <c r="G360" s="2">
        <v>0.1</v>
      </c>
      <c r="H360" s="2">
        <f>SQRT((F360/C360)^2+(G360/D360)^2)*E360</f>
        <v>3.6380874608018523</v>
      </c>
      <c r="I360" s="1">
        <f>(H360/E360)*100</f>
        <v>1.052741590084373</v>
      </c>
      <c r="K360" s="11">
        <v>1480</v>
      </c>
      <c r="L360" s="11">
        <v>239.7</v>
      </c>
      <c r="M360" s="11">
        <v>124898</v>
      </c>
      <c r="N360" s="11">
        <v>30</v>
      </c>
      <c r="O360" s="1">
        <f>M360/N360</f>
        <v>4163.266666666666</v>
      </c>
      <c r="P360" s="2">
        <f>SQRT(M360)</f>
        <v>353.40911137094355</v>
      </c>
      <c r="Q360" s="2">
        <v>0.01</v>
      </c>
      <c r="R360" s="2">
        <f>SQRT((P360/M360)^2+(Q360/N360)^2)*O360</f>
        <v>11.861762981847631</v>
      </c>
      <c r="S360" s="1">
        <f>(R360/O360)*100</f>
        <v>0.2849148020428101</v>
      </c>
      <c r="T360" s="1"/>
      <c r="AL360" s="5">
        <v>1480</v>
      </c>
      <c r="AM360" s="5">
        <v>240</v>
      </c>
      <c r="AN360" s="4">
        <v>19.4323830359319</v>
      </c>
      <c r="AS360" s="5">
        <v>1550</v>
      </c>
      <c r="AT360" s="4">
        <v>120</v>
      </c>
      <c r="AU360" s="4">
        <v>120.58663</v>
      </c>
    </row>
    <row r="361" spans="1:47" ht="12.75">
      <c r="A361" s="11">
        <v>1490</v>
      </c>
      <c r="B361" s="1">
        <v>80.5</v>
      </c>
      <c r="C361" s="1">
        <v>80829</v>
      </c>
      <c r="D361" s="11">
        <v>10.6</v>
      </c>
      <c r="E361" s="1">
        <f>C361/D361</f>
        <v>7625.377358490567</v>
      </c>
      <c r="F361" s="2">
        <f>SQRT(C361)</f>
        <v>284.3044143167672</v>
      </c>
      <c r="G361" s="2">
        <v>0.1</v>
      </c>
      <c r="H361" s="2">
        <f>SQRT((F361/C361)^2+(G361/D361)^2)*E361</f>
        <v>76.77488085276039</v>
      </c>
      <c r="I361" s="1">
        <f>(H361/E361)*100</f>
        <v>1.006833855471749</v>
      </c>
      <c r="K361" s="11">
        <v>1490</v>
      </c>
      <c r="L361" s="11">
        <v>80</v>
      </c>
      <c r="M361" s="11">
        <v>613522</v>
      </c>
      <c r="N361" s="11">
        <v>30</v>
      </c>
      <c r="O361" s="1">
        <f>M361/N361</f>
        <v>20450.733333333334</v>
      </c>
      <c r="P361" s="2">
        <f>SQRT(M361)</f>
        <v>783.2764518354934</v>
      </c>
      <c r="Q361" s="2">
        <v>0.01</v>
      </c>
      <c r="R361" s="2">
        <f>SQRT((P361/M361)^2+(Q361/N361)^2)*O361</f>
        <v>26.984465683201904</v>
      </c>
      <c r="S361" s="1">
        <f>(R361/O361)*100</f>
        <v>0.1319486457691912</v>
      </c>
      <c r="T361" s="1"/>
      <c r="AL361" s="5">
        <v>1410</v>
      </c>
      <c r="AM361" s="5">
        <v>180</v>
      </c>
      <c r="AN361" s="4">
        <v>19.5725636735907</v>
      </c>
      <c r="AS361" s="5">
        <v>1480</v>
      </c>
      <c r="AT361" s="4">
        <v>100</v>
      </c>
      <c r="AU361" s="4">
        <v>120.86928</v>
      </c>
    </row>
    <row r="362" spans="1:47" ht="12.75">
      <c r="A362" s="11">
        <v>1490</v>
      </c>
      <c r="B362" s="1">
        <v>99.2</v>
      </c>
      <c r="C362" s="1">
        <v>54466</v>
      </c>
      <c r="D362" s="11">
        <v>10.2</v>
      </c>
      <c r="E362" s="1">
        <f>C362/D362</f>
        <v>5339.803921568628</v>
      </c>
      <c r="F362" s="2">
        <f>SQRT(C362)</f>
        <v>233.37951923851415</v>
      </c>
      <c r="G362" s="2">
        <v>0.1</v>
      </c>
      <c r="H362" s="2">
        <f>SQRT((F362/C362)^2+(G362/D362)^2)*E362</f>
        <v>57.132647075562616</v>
      </c>
      <c r="I362" s="1">
        <f>(H362/E362)*100</f>
        <v>1.0699390448550263</v>
      </c>
      <c r="K362" s="11">
        <v>1490</v>
      </c>
      <c r="L362" s="11">
        <v>100.6</v>
      </c>
      <c r="M362" s="11">
        <v>467838</v>
      </c>
      <c r="N362" s="11">
        <v>30</v>
      </c>
      <c r="O362" s="1">
        <f>M362/N362</f>
        <v>15594.6</v>
      </c>
      <c r="P362" s="2">
        <f>SQRT(M362)</f>
        <v>683.9868419787035</v>
      </c>
      <c r="Q362" s="2">
        <v>0.01</v>
      </c>
      <c r="R362" s="2">
        <f>SQRT((P362/M362)^2+(Q362/N362)^2)*O362</f>
        <v>23.3846377615733</v>
      </c>
      <c r="S362" s="1">
        <f>(R362/O362)*100</f>
        <v>0.14995343106955805</v>
      </c>
      <c r="T362" s="1"/>
      <c r="AL362" s="5">
        <v>1390</v>
      </c>
      <c r="AM362" s="5">
        <v>160</v>
      </c>
      <c r="AN362" s="4">
        <v>19.8235940588375</v>
      </c>
      <c r="AS362" s="5">
        <v>1560</v>
      </c>
      <c r="AT362" s="4">
        <v>80</v>
      </c>
      <c r="AU362" s="4">
        <v>120.89169</v>
      </c>
    </row>
    <row r="363" spans="1:47" ht="12.75">
      <c r="A363" s="11">
        <v>1490</v>
      </c>
      <c r="B363" s="1">
        <v>119.4</v>
      </c>
      <c r="C363" s="1">
        <v>36954</v>
      </c>
      <c r="D363" s="11">
        <v>10.2</v>
      </c>
      <c r="E363" s="1">
        <f>C363/D363</f>
        <v>3622.9411764705883</v>
      </c>
      <c r="F363" s="2">
        <f>SQRT(C363)</f>
        <v>192.23423212320952</v>
      </c>
      <c r="G363" s="2">
        <v>0.1</v>
      </c>
      <c r="H363" s="2">
        <f>SQRT((F363/C363)^2+(G363/D363)^2)*E363</f>
        <v>40.209350711939024</v>
      </c>
      <c r="I363" s="1">
        <f>(H363/E363)*100</f>
        <v>1.109853810850728</v>
      </c>
      <c r="K363" s="11">
        <v>1490</v>
      </c>
      <c r="L363" s="11">
        <v>120.6</v>
      </c>
      <c r="M363" s="11">
        <v>373646</v>
      </c>
      <c r="N363" s="11">
        <v>30</v>
      </c>
      <c r="O363" s="1">
        <f>M363/N363</f>
        <v>12454.866666666667</v>
      </c>
      <c r="P363" s="2">
        <f>SQRT(M363)</f>
        <v>611.2658995887142</v>
      </c>
      <c r="Q363" s="2">
        <v>0.01</v>
      </c>
      <c r="R363" s="2">
        <f>SQRT((P363/M363)^2+(Q363/N363)^2)*O363</f>
        <v>20.794186430304787</v>
      </c>
      <c r="S363" s="1">
        <f>(R363/O363)*100</f>
        <v>0.166956315043957</v>
      </c>
      <c r="T363" s="1"/>
      <c r="AL363" s="5">
        <v>1450</v>
      </c>
      <c r="AM363" s="5">
        <v>220</v>
      </c>
      <c r="AN363" s="4">
        <v>20.2290081020118</v>
      </c>
      <c r="AS363" s="5">
        <v>1500</v>
      </c>
      <c r="AT363" s="4">
        <v>120</v>
      </c>
      <c r="AU363" s="4">
        <v>120.96529</v>
      </c>
    </row>
    <row r="364" spans="1:47" ht="12.75">
      <c r="A364" s="11">
        <v>1490</v>
      </c>
      <c r="B364" s="1">
        <v>140.1</v>
      </c>
      <c r="C364" s="1">
        <v>25212</v>
      </c>
      <c r="D364" s="11">
        <v>10.3</v>
      </c>
      <c r="E364" s="1">
        <f>C364/D364</f>
        <v>2447.766990291262</v>
      </c>
      <c r="F364" s="2">
        <f>SQRT(C364)</f>
        <v>158.7828706126703</v>
      </c>
      <c r="G364" s="2">
        <v>0.1</v>
      </c>
      <c r="H364" s="2">
        <f>SQRT((F364/C364)^2+(G364/D364)^2)*E364</f>
        <v>28.32683498783257</v>
      </c>
      <c r="I364" s="1">
        <f>(H364/E364)*100</f>
        <v>1.157252103659668</v>
      </c>
      <c r="K364" s="11">
        <v>1490</v>
      </c>
      <c r="L364" s="11">
        <v>139.7</v>
      </c>
      <c r="M364" s="11">
        <v>311208</v>
      </c>
      <c r="N364" s="11">
        <v>30</v>
      </c>
      <c r="O364" s="1">
        <f>M364/N364</f>
        <v>10373.6</v>
      </c>
      <c r="P364" s="2">
        <f>SQRT(M364)</f>
        <v>557.8601975405666</v>
      </c>
      <c r="Q364" s="2">
        <v>0.01</v>
      </c>
      <c r="R364" s="2">
        <f>SQRT((P364/M364)^2+(Q364/N364)^2)*O364</f>
        <v>18.914108716804794</v>
      </c>
      <c r="S364" s="1">
        <f>(R364/O364)*100</f>
        <v>0.18232926579784062</v>
      </c>
      <c r="T364" s="1"/>
      <c r="AL364" s="5">
        <v>1350</v>
      </c>
      <c r="AM364" s="5">
        <v>120</v>
      </c>
      <c r="AN364" s="4">
        <v>21.6343300529902</v>
      </c>
      <c r="AS364" s="5">
        <v>1490</v>
      </c>
      <c r="AT364" s="4">
        <v>100</v>
      </c>
      <c r="AU364" s="4">
        <v>120.97868</v>
      </c>
    </row>
    <row r="365" spans="1:47" ht="12.75">
      <c r="A365" s="11">
        <v>1490</v>
      </c>
      <c r="B365" s="1">
        <v>160.8</v>
      </c>
      <c r="C365" s="1">
        <v>16668</v>
      </c>
      <c r="D365" s="11">
        <v>10.2</v>
      </c>
      <c r="E365" s="1">
        <f>C365/D365</f>
        <v>1634.1176470588236</v>
      </c>
      <c r="F365" s="2">
        <f>SQRT(C365)</f>
        <v>129.10460874810008</v>
      </c>
      <c r="G365" s="2">
        <v>0.1</v>
      </c>
      <c r="H365" s="2">
        <f>SQRT((F365/C365)^2+(G365/D365)^2)*E365</f>
        <v>20.417453400158927</v>
      </c>
      <c r="I365" s="1">
        <f>(H365/E365)*100</f>
        <v>1.2494481922343474</v>
      </c>
      <c r="K365" s="11">
        <v>1490</v>
      </c>
      <c r="L365" s="11">
        <v>159.9</v>
      </c>
      <c r="M365" s="11">
        <v>260521</v>
      </c>
      <c r="N365" s="11">
        <v>30</v>
      </c>
      <c r="O365" s="1">
        <f>M365/N365</f>
        <v>8684.033333333333</v>
      </c>
      <c r="P365" s="2">
        <f>SQRT(M365)</f>
        <v>510.4125782149182</v>
      </c>
      <c r="Q365" s="2">
        <v>0.01</v>
      </c>
      <c r="R365" s="2">
        <f>SQRT((P365/M365)^2+(Q365/N365)^2)*O365</f>
        <v>17.258242587672076</v>
      </c>
      <c r="S365" s="1">
        <f>(R365/O365)*100</f>
        <v>0.19873533328605458</v>
      </c>
      <c r="T365" s="1"/>
      <c r="AL365" s="5">
        <v>1470</v>
      </c>
      <c r="AM365" s="5">
        <v>220</v>
      </c>
      <c r="AN365" s="4">
        <v>21.8661448613053</v>
      </c>
      <c r="AS365" s="5">
        <v>1500</v>
      </c>
      <c r="AT365" s="4">
        <v>140</v>
      </c>
      <c r="AU365" s="4">
        <v>121.14915</v>
      </c>
    </row>
    <row r="366" spans="1:47" ht="12.75">
      <c r="A366" s="11">
        <v>1490</v>
      </c>
      <c r="B366" s="1">
        <v>180.6</v>
      </c>
      <c r="C366" s="1">
        <v>18435</v>
      </c>
      <c r="D366" s="11">
        <v>16.4</v>
      </c>
      <c r="E366" s="1">
        <f>C366/D366</f>
        <v>1124.0853658536587</v>
      </c>
      <c r="F366" s="2">
        <f>SQRT(C366)</f>
        <v>135.77555008174338</v>
      </c>
      <c r="G366" s="2">
        <v>0.1</v>
      </c>
      <c r="H366" s="2">
        <f>SQRT((F366/C366)^2+(G366/D366)^2)*E366</f>
        <v>10.748095700565617</v>
      </c>
      <c r="I366" s="1">
        <f>(H366/E366)*100</f>
        <v>0.9561636533185576</v>
      </c>
      <c r="K366" s="11">
        <v>1490</v>
      </c>
      <c r="L366" s="11">
        <v>180.2</v>
      </c>
      <c r="M366" s="11">
        <v>219429</v>
      </c>
      <c r="N366" s="11">
        <v>30</v>
      </c>
      <c r="O366" s="1">
        <f>M366/N366</f>
        <v>7314.3</v>
      </c>
      <c r="P366" s="2">
        <f>SQRT(M366)</f>
        <v>468.43249246823177</v>
      </c>
      <c r="Q366" s="2">
        <v>0.01</v>
      </c>
      <c r="R366" s="2">
        <f>SQRT((P366/M366)^2+(Q366/N366)^2)*O366</f>
        <v>15.803617674760423</v>
      </c>
      <c r="S366" s="1">
        <f>(R366/O366)*100</f>
        <v>0.21606466339581945</v>
      </c>
      <c r="T366" s="1"/>
      <c r="AL366" s="5">
        <v>1490</v>
      </c>
      <c r="AM366" s="5">
        <v>240</v>
      </c>
      <c r="AN366" s="4">
        <v>22.2301741994635</v>
      </c>
      <c r="AS366" s="5">
        <v>1510</v>
      </c>
      <c r="AT366" s="4">
        <v>120</v>
      </c>
      <c r="AU366" s="4">
        <v>121.16676</v>
      </c>
    </row>
    <row r="367" spans="1:47" ht="12.75">
      <c r="A367" s="11">
        <v>1490</v>
      </c>
      <c r="B367" s="1">
        <v>199.7</v>
      </c>
      <c r="C367" s="1">
        <v>10292</v>
      </c>
      <c r="D367" s="11">
        <v>12.6</v>
      </c>
      <c r="E367" s="1">
        <f>C367/D367</f>
        <v>816.8253968253969</v>
      </c>
      <c r="F367" s="2">
        <f>SQRT(C367)</f>
        <v>101.44949482377919</v>
      </c>
      <c r="G367" s="2">
        <v>0.1</v>
      </c>
      <c r="H367" s="2">
        <f>SQRT((F367/C367)^2+(G367/D367)^2)*E367</f>
        <v>10.33698923727284</v>
      </c>
      <c r="I367" s="1">
        <f>(H367/E367)*100</f>
        <v>1.2655078156785637</v>
      </c>
      <c r="K367" s="11">
        <v>1490</v>
      </c>
      <c r="L367" s="11">
        <v>200.4</v>
      </c>
      <c r="M367" s="11">
        <v>186259</v>
      </c>
      <c r="N367" s="11">
        <v>30</v>
      </c>
      <c r="O367" s="1">
        <f>M367/N367</f>
        <v>6208.633333333333</v>
      </c>
      <c r="P367" s="2">
        <f>SQRT(M367)</f>
        <v>431.5773395348741</v>
      </c>
      <c r="Q367" s="2">
        <v>0.01</v>
      </c>
      <c r="R367" s="2">
        <f>SQRT((P367/M367)^2+(Q367/N367)^2)*O367</f>
        <v>14.534010411857263</v>
      </c>
      <c r="S367" s="1">
        <f>(R367/O367)*100</f>
        <v>0.23409355379107474</v>
      </c>
      <c r="T367" s="1"/>
      <c r="AL367" s="5">
        <v>1580</v>
      </c>
      <c r="AM367" s="5">
        <v>220</v>
      </c>
      <c r="AN367" s="4">
        <v>22.3236528699727</v>
      </c>
      <c r="AS367" s="5">
        <v>1490</v>
      </c>
      <c r="AT367" s="4">
        <v>240</v>
      </c>
      <c r="AU367" s="4">
        <v>121.19054</v>
      </c>
    </row>
    <row r="368" spans="1:47" ht="12.75">
      <c r="A368" s="11">
        <v>1490</v>
      </c>
      <c r="B368" s="1">
        <v>220.9</v>
      </c>
      <c r="C368" s="1">
        <v>10138</v>
      </c>
      <c r="D368" s="11">
        <v>18</v>
      </c>
      <c r="E368" s="1">
        <f>C368/D368</f>
        <v>563.2222222222222</v>
      </c>
      <c r="F368" s="2">
        <f>SQRT(C368)</f>
        <v>100.68763578513501</v>
      </c>
      <c r="G368" s="2">
        <v>0.1</v>
      </c>
      <c r="H368" s="2">
        <f>SQRT((F368/C368)^2+(G368/D368)^2)*E368</f>
        <v>6.409433806211108</v>
      </c>
      <c r="I368" s="1">
        <f>(H368/E368)*100</f>
        <v>1.1379937710771348</v>
      </c>
      <c r="K368" s="11">
        <v>1490</v>
      </c>
      <c r="L368" s="11">
        <v>220.3</v>
      </c>
      <c r="M368" s="11">
        <v>159781</v>
      </c>
      <c r="N368" s="11">
        <v>30</v>
      </c>
      <c r="O368" s="1">
        <f>M368/N368</f>
        <v>5326.033333333334</v>
      </c>
      <c r="P368" s="2">
        <f>SQRT(M368)</f>
        <v>399.72615626200894</v>
      </c>
      <c r="Q368" s="2">
        <v>0.01</v>
      </c>
      <c r="R368" s="2">
        <f>SQRT((P368/M368)^2+(Q368/N368)^2)*O368</f>
        <v>13.441960137601368</v>
      </c>
      <c r="S368" s="1">
        <f>(R368/O368)*100</f>
        <v>0.2523822007172574</v>
      </c>
      <c r="T368" s="1"/>
      <c r="AL368" s="5">
        <v>1440</v>
      </c>
      <c r="AM368" s="5">
        <v>200</v>
      </c>
      <c r="AN368" s="4">
        <v>22.8787032805925</v>
      </c>
      <c r="AS368" s="5">
        <v>1520</v>
      </c>
      <c r="AT368" s="4">
        <v>160</v>
      </c>
      <c r="AU368" s="4">
        <v>121.46042</v>
      </c>
    </row>
    <row r="369" spans="1:47" ht="12.75">
      <c r="A369" s="11">
        <v>1490</v>
      </c>
      <c r="B369" s="1">
        <v>240.1</v>
      </c>
      <c r="C369" s="1">
        <v>10197</v>
      </c>
      <c r="D369" s="11">
        <v>24.5</v>
      </c>
      <c r="E369" s="1">
        <f>C369/D369</f>
        <v>416.2040816326531</v>
      </c>
      <c r="F369" s="2">
        <f>SQRT(C369)</f>
        <v>100.98019607824101</v>
      </c>
      <c r="G369" s="2">
        <v>0.1</v>
      </c>
      <c r="H369" s="2">
        <f>SQRT((F369/C369)^2+(G369/D369)^2)*E369</f>
        <v>4.458005892313817</v>
      </c>
      <c r="I369" s="1">
        <f>(H369/E369)*100</f>
        <v>1.0711105654769884</v>
      </c>
      <c r="K369" s="11">
        <v>1490</v>
      </c>
      <c r="L369" s="11">
        <v>240.5</v>
      </c>
      <c r="M369" s="11">
        <v>135699</v>
      </c>
      <c r="N369" s="11">
        <v>30</v>
      </c>
      <c r="O369" s="1">
        <f>M369/N369</f>
        <v>4523.3</v>
      </c>
      <c r="P369" s="2">
        <f>SQRT(M369)</f>
        <v>368.37345181215215</v>
      </c>
      <c r="Q369" s="2">
        <v>0.01</v>
      </c>
      <c r="R369" s="2">
        <f>SQRT((P369/M369)^2+(Q369/N369)^2)*O369</f>
        <v>12.371338932701576</v>
      </c>
      <c r="S369" s="1">
        <f>(R369/O369)*100</f>
        <v>0.27350250774217</v>
      </c>
      <c r="T369" s="1"/>
      <c r="AL369" s="5">
        <v>1521</v>
      </c>
      <c r="AM369" s="5">
        <v>200</v>
      </c>
      <c r="AN369" s="4">
        <v>23.0559256913077</v>
      </c>
      <c r="AS369" s="5">
        <v>1480</v>
      </c>
      <c r="AT369" s="4">
        <v>220</v>
      </c>
      <c r="AU369" s="4">
        <v>121.88691</v>
      </c>
    </row>
    <row r="370" spans="1:47" ht="12.75">
      <c r="A370" s="11">
        <v>1500</v>
      </c>
      <c r="B370" s="1">
        <v>80.1</v>
      </c>
      <c r="C370" s="1">
        <v>89552</v>
      </c>
      <c r="D370" s="11">
        <v>14.8</v>
      </c>
      <c r="E370" s="1">
        <f>C370/D370</f>
        <v>6050.810810810811</v>
      </c>
      <c r="F370" s="2">
        <f>SQRT(C370)</f>
        <v>299.2524018282894</v>
      </c>
      <c r="G370" s="2">
        <v>0.1</v>
      </c>
      <c r="H370" s="2">
        <f>SQRT((F370/C370)^2+(G370/D370)^2)*E370</f>
        <v>45.61061628149569</v>
      </c>
      <c r="I370" s="1">
        <f>(H370/E370)*100</f>
        <v>0.753793461861417</v>
      </c>
      <c r="K370" s="11">
        <v>1500</v>
      </c>
      <c r="L370" s="11">
        <v>79.2</v>
      </c>
      <c r="M370" s="11">
        <v>655134</v>
      </c>
      <c r="N370" s="11">
        <v>30</v>
      </c>
      <c r="O370" s="1">
        <f>M370/N370</f>
        <v>21837.8</v>
      </c>
      <c r="P370" s="2">
        <f>SQRT(M370)</f>
        <v>809.4034840547698</v>
      </c>
      <c r="Q370" s="2">
        <v>0.01</v>
      </c>
      <c r="R370" s="2">
        <f>SQRT((P370/M370)^2+(Q370/N370)^2)*O370</f>
        <v>27.944845497356237</v>
      </c>
      <c r="S370" s="1">
        <f>(R370/O370)*100</f>
        <v>0.12796547956917015</v>
      </c>
      <c r="T370" s="1"/>
      <c r="AL370" s="5">
        <v>1420</v>
      </c>
      <c r="AM370" s="5">
        <v>180</v>
      </c>
      <c r="AN370" s="4">
        <v>23.3411012494698</v>
      </c>
      <c r="AS370" s="5">
        <v>1460</v>
      </c>
      <c r="AT370" s="4">
        <v>200</v>
      </c>
      <c r="AU370" s="4">
        <v>121.90564</v>
      </c>
    </row>
    <row r="371" spans="1:47" ht="12.75">
      <c r="A371" s="11">
        <v>1500</v>
      </c>
      <c r="B371" s="1">
        <v>100.4</v>
      </c>
      <c r="C371" s="1">
        <v>311598</v>
      </c>
      <c r="D371" s="11">
        <v>81</v>
      </c>
      <c r="E371" s="1">
        <f>C371/D371</f>
        <v>3846.8888888888887</v>
      </c>
      <c r="F371" s="2">
        <f>SQRT(C371)</f>
        <v>558.2096380393301</v>
      </c>
      <c r="G371" s="2">
        <v>0.1</v>
      </c>
      <c r="H371" s="2">
        <f>SQRT((F371/C371)^2+(G371/D371)^2)*E371</f>
        <v>8.369455695267806</v>
      </c>
      <c r="I371" s="1">
        <f>(H371/E371)*100</f>
        <v>0.2175642691277519</v>
      </c>
      <c r="K371" s="11">
        <v>1500</v>
      </c>
      <c r="L371" s="11">
        <v>100.2</v>
      </c>
      <c r="M371" s="11">
        <v>493562</v>
      </c>
      <c r="N371" s="11">
        <v>30</v>
      </c>
      <c r="O371" s="1">
        <f>M371/N371</f>
        <v>16452.066666666666</v>
      </c>
      <c r="P371" s="2">
        <f>SQRT(M371)</f>
        <v>702.5396785947396</v>
      </c>
      <c r="Q371" s="2">
        <v>0.01</v>
      </c>
      <c r="R371" s="2">
        <f>SQRT((P371/M371)^2+(Q371/N371)^2)*O371</f>
        <v>24.05154302650974</v>
      </c>
      <c r="S371" s="1">
        <f>(R371/O371)*100</f>
        <v>0.14619162147719886</v>
      </c>
      <c r="T371" s="1"/>
      <c r="AL371" s="5">
        <v>1370</v>
      </c>
      <c r="AM371" s="5">
        <v>140</v>
      </c>
      <c r="AN371" s="4">
        <v>23.6056067054302</v>
      </c>
      <c r="AS371" s="5">
        <v>1470</v>
      </c>
      <c r="AT371" s="4">
        <v>100</v>
      </c>
      <c r="AU371" s="4">
        <v>121.9224</v>
      </c>
    </row>
    <row r="372" spans="1:47" ht="12.75">
      <c r="A372" s="11">
        <v>1500</v>
      </c>
      <c r="B372" s="1">
        <v>119.2</v>
      </c>
      <c r="C372" s="1">
        <v>27907</v>
      </c>
      <c r="D372" s="11">
        <v>10.3</v>
      </c>
      <c r="E372" s="1">
        <f>C372/D372</f>
        <v>2709.4174757281553</v>
      </c>
      <c r="F372" s="2">
        <f>SQRT(C372)</f>
        <v>167.05388352265265</v>
      </c>
      <c r="G372" s="2">
        <v>0.1</v>
      </c>
      <c r="H372" s="2">
        <f>SQRT((F372/C372)^2+(G372/D372)^2)*E372</f>
        <v>30.90314757280865</v>
      </c>
      <c r="I372" s="1">
        <f>(H372/E372)*100</f>
        <v>1.1405827211808117</v>
      </c>
      <c r="K372" s="11">
        <v>1500</v>
      </c>
      <c r="L372" s="11">
        <v>119.5</v>
      </c>
      <c r="M372" s="11">
        <v>399575</v>
      </c>
      <c r="N372" s="11">
        <v>30</v>
      </c>
      <c r="O372" s="1">
        <f>M372/N372</f>
        <v>13319.166666666666</v>
      </c>
      <c r="P372" s="2">
        <f>SQRT(M372)</f>
        <v>632.1194507369631</v>
      </c>
      <c r="Q372" s="2">
        <v>0.01</v>
      </c>
      <c r="R372" s="2">
        <f>SQRT((P372/M372)^2+(Q372/N372)^2)*O372</f>
        <v>21.53330805131241</v>
      </c>
      <c r="S372" s="1">
        <f>(R372/O372)*100</f>
        <v>0.16167158644544136</v>
      </c>
      <c r="T372" s="1"/>
      <c r="AL372" s="5">
        <v>1460</v>
      </c>
      <c r="AM372" s="5">
        <v>200</v>
      </c>
      <c r="AN372" s="4">
        <v>24.3438372532036</v>
      </c>
      <c r="AS372" s="5">
        <v>1500</v>
      </c>
      <c r="AT372" s="4">
        <v>160</v>
      </c>
      <c r="AU372" s="4">
        <v>122.59415</v>
      </c>
    </row>
    <row r="373" spans="1:47" ht="12.75">
      <c r="A373" s="11">
        <v>1500</v>
      </c>
      <c r="B373" s="1">
        <v>139.8</v>
      </c>
      <c r="C373" s="11">
        <v>39659</v>
      </c>
      <c r="D373" s="11">
        <v>20.7</v>
      </c>
      <c r="E373" s="1">
        <f>C373/D373</f>
        <v>1915.8937198067633</v>
      </c>
      <c r="F373" s="2">
        <f>SQRT(C373)</f>
        <v>199.14567532336724</v>
      </c>
      <c r="G373" s="2">
        <v>0.1</v>
      </c>
      <c r="H373" s="2">
        <f>SQRT((F373/C373)^2+(G373/D373)^2)*E373</f>
        <v>13.349906336640121</v>
      </c>
      <c r="I373" s="1">
        <f>(H373/E373)*100</f>
        <v>0.696797854631863</v>
      </c>
      <c r="K373" s="11">
        <v>1500</v>
      </c>
      <c r="L373" s="11">
        <v>139.7</v>
      </c>
      <c r="M373" s="11">
        <v>330091</v>
      </c>
      <c r="N373" s="11">
        <v>30</v>
      </c>
      <c r="O373" s="1">
        <f>M373/N373</f>
        <v>11003.033333333333</v>
      </c>
      <c r="P373" s="2">
        <f>SQRT(M373)</f>
        <v>574.5354645276477</v>
      </c>
      <c r="Q373" s="2">
        <v>0.01</v>
      </c>
      <c r="R373" s="2">
        <f>SQRT((P373/M373)^2+(Q373/N373)^2)*O373</f>
        <v>19.49922147316099</v>
      </c>
      <c r="S373" s="1">
        <f>(R373/O373)*100</f>
        <v>0.1772167808861283</v>
      </c>
      <c r="T373" s="1"/>
      <c r="AL373" s="5">
        <v>1510</v>
      </c>
      <c r="AM373" s="5">
        <v>240</v>
      </c>
      <c r="AN373" s="4">
        <v>24.8259892650909</v>
      </c>
      <c r="AS373" s="5">
        <v>1490</v>
      </c>
      <c r="AT373" s="4">
        <v>140</v>
      </c>
      <c r="AU373" s="4">
        <v>122.63485</v>
      </c>
    </row>
    <row r="374" spans="1:47" ht="12.75">
      <c r="A374" s="11">
        <v>1500</v>
      </c>
      <c r="B374" s="1">
        <v>159.4</v>
      </c>
      <c r="C374" s="11">
        <v>28886</v>
      </c>
      <c r="D374" s="11">
        <v>21.4</v>
      </c>
      <c r="E374" s="1">
        <f>C374/D374</f>
        <v>1349.8130841121497</v>
      </c>
      <c r="F374" s="2">
        <f>SQRT(C374)</f>
        <v>169.95881854143374</v>
      </c>
      <c r="G374" s="2">
        <v>0.1</v>
      </c>
      <c r="H374" s="2">
        <f>SQRT((F374/C374)^2+(G374/D374)^2)*E374</f>
        <v>10.14201215542337</v>
      </c>
      <c r="I374" s="1">
        <f>(H374/E374)*100</f>
        <v>0.7513641907015858</v>
      </c>
      <c r="K374" s="11">
        <v>1500</v>
      </c>
      <c r="L374" s="11">
        <v>159.7</v>
      </c>
      <c r="M374" s="11">
        <v>278515</v>
      </c>
      <c r="N374" s="11">
        <v>30</v>
      </c>
      <c r="O374" s="1">
        <f>M374/N374</f>
        <v>9283.833333333334</v>
      </c>
      <c r="P374" s="2">
        <f>SQRT(M374)</f>
        <v>527.7452036731362</v>
      </c>
      <c r="Q374" s="2">
        <v>0.01</v>
      </c>
      <c r="R374" s="2">
        <f>SQRT((P374/M374)^2+(Q374/N374)^2)*O374</f>
        <v>17.861627278613877</v>
      </c>
      <c r="S374" s="1">
        <f>(R374/O374)*100</f>
        <v>0.19239495838946422</v>
      </c>
      <c r="T374" s="1"/>
      <c r="AL374" s="5">
        <v>1480</v>
      </c>
      <c r="AM374" s="5">
        <v>220</v>
      </c>
      <c r="AN374" s="4">
        <v>24.9327764076814</v>
      </c>
      <c r="AS374" s="5">
        <v>1521</v>
      </c>
      <c r="AT374" s="4">
        <v>180</v>
      </c>
      <c r="AU374" s="4">
        <v>122.75488</v>
      </c>
    </row>
    <row r="375" spans="1:47" ht="12.75">
      <c r="A375" s="11">
        <v>1500</v>
      </c>
      <c r="B375" s="1">
        <v>180.5</v>
      </c>
      <c r="C375" s="11">
        <v>47331</v>
      </c>
      <c r="D375" s="11">
        <v>49.7</v>
      </c>
      <c r="E375" s="1">
        <f>C375/D375</f>
        <v>952.3340040241449</v>
      </c>
      <c r="F375" s="2">
        <f>SQRT(C375)</f>
        <v>217.55688911179072</v>
      </c>
      <c r="G375" s="2">
        <v>0.1</v>
      </c>
      <c r="H375" s="2">
        <f>SQRT((F375/C375)^2+(G375/D375)^2)*E375</f>
        <v>4.778424246555065</v>
      </c>
      <c r="I375" s="1">
        <f>(H375/E375)*100</f>
        <v>0.5017592805007008</v>
      </c>
      <c r="K375" s="11">
        <v>1500</v>
      </c>
      <c r="L375" s="11">
        <v>180.2</v>
      </c>
      <c r="M375" s="11">
        <v>235227</v>
      </c>
      <c r="N375" s="11">
        <v>30</v>
      </c>
      <c r="O375" s="1">
        <f>M375/N375</f>
        <v>7840.9</v>
      </c>
      <c r="P375" s="2">
        <f>SQRT(M375)</f>
        <v>485.0020618512874</v>
      </c>
      <c r="Q375" s="2">
        <v>0.01</v>
      </c>
      <c r="R375" s="2">
        <f>SQRT((P375/M375)^2+(Q375/N375)^2)*O375</f>
        <v>16.376642285109742</v>
      </c>
      <c r="S375" s="1">
        <f>(R375/O375)*100</f>
        <v>0.2088617669541729</v>
      </c>
      <c r="T375" s="1"/>
      <c r="AL375" s="5">
        <v>1500</v>
      </c>
      <c r="AM375" s="5">
        <v>180</v>
      </c>
      <c r="AN375" s="4">
        <v>24.951959053239</v>
      </c>
      <c r="AS375" s="5">
        <v>1520</v>
      </c>
      <c r="AT375" s="4">
        <v>80</v>
      </c>
      <c r="AU375" s="4">
        <v>122.85729</v>
      </c>
    </row>
    <row r="376" spans="1:47" ht="12.75">
      <c r="A376" s="11">
        <v>1500</v>
      </c>
      <c r="B376" s="1">
        <v>200</v>
      </c>
      <c r="C376" s="1">
        <v>57115</v>
      </c>
      <c r="D376" s="1">
        <v>30</v>
      </c>
      <c r="E376" s="1" t="s">
        <v>30</v>
      </c>
      <c r="F376" s="2">
        <f>SQRT(C376)</f>
        <v>238.98744736910348</v>
      </c>
      <c r="G376" s="2">
        <v>0.1</v>
      </c>
      <c r="H376" s="2" t="e">
        <f>SQRT((F376/C376)^2+(G376/D376)^2)*E376</f>
        <v>#VALUE!</v>
      </c>
      <c r="I376" s="1" t="e">
        <f>(H376/E376)*100</f>
        <v>#VALUE!</v>
      </c>
      <c r="K376" s="11">
        <v>1500</v>
      </c>
      <c r="L376" s="11">
        <v>200.4</v>
      </c>
      <c r="M376" s="11">
        <v>199851</v>
      </c>
      <c r="N376" s="11">
        <v>30</v>
      </c>
      <c r="O376" s="1">
        <f>M376/N376</f>
        <v>6661.7</v>
      </c>
      <c r="P376" s="2">
        <f>SQRT(M376)</f>
        <v>447.0469773972306</v>
      </c>
      <c r="Q376" s="2">
        <v>0.01</v>
      </c>
      <c r="R376" s="2">
        <f>SQRT((P376/M376)^2+(Q376/N376)^2)*O376</f>
        <v>15.066107094660442</v>
      </c>
      <c r="S376" s="1">
        <f>(R376/O376)*100</f>
        <v>0.22616009569119658</v>
      </c>
      <c r="T376" s="1"/>
      <c r="AL376" s="5">
        <v>1400</v>
      </c>
      <c r="AM376" s="5">
        <v>160</v>
      </c>
      <c r="AN376" s="4">
        <v>26.4017594417006</v>
      </c>
      <c r="AS376" s="5">
        <v>1510</v>
      </c>
      <c r="AT376" s="4">
        <v>160</v>
      </c>
      <c r="AU376" s="4">
        <v>122.88009</v>
      </c>
    </row>
    <row r="377" spans="1:47" ht="12.75">
      <c r="A377" s="11">
        <v>1500</v>
      </c>
      <c r="B377" s="1">
        <v>219.8</v>
      </c>
      <c r="C377" s="11">
        <v>12120</v>
      </c>
      <c r="D377" s="11">
        <v>23.8</v>
      </c>
      <c r="E377" s="1">
        <f>C377/D377</f>
        <v>509.2436974789916</v>
      </c>
      <c r="F377" s="2">
        <f>SQRT(C377)</f>
        <v>110.09087155618307</v>
      </c>
      <c r="G377" s="2">
        <v>0.1</v>
      </c>
      <c r="H377" s="2">
        <f>SQRT((F377/C377)^2+(G377/D377)^2)*E377</f>
        <v>5.096569625887898</v>
      </c>
      <c r="I377" s="1">
        <f>(H377/E377)*100</f>
        <v>1.0008115271958082</v>
      </c>
      <c r="K377" s="11">
        <v>1500</v>
      </c>
      <c r="L377" s="11">
        <v>220.2</v>
      </c>
      <c r="M377" s="11">
        <v>172126</v>
      </c>
      <c r="N377" s="11">
        <v>30</v>
      </c>
      <c r="O377" s="1">
        <f>M377/N377</f>
        <v>5737.533333333334</v>
      </c>
      <c r="P377" s="2">
        <f>SQRT(M377)</f>
        <v>414.8807057456396</v>
      </c>
      <c r="Q377" s="2">
        <v>0.01</v>
      </c>
      <c r="R377" s="2">
        <f>SQRT((P377/M377)^2+(Q377/N377)^2)*O377</f>
        <v>13.960974531215026</v>
      </c>
      <c r="S377" s="1">
        <f>(R377/O377)*100</f>
        <v>0.24332711846929037</v>
      </c>
      <c r="T377" s="1"/>
      <c r="AL377" s="5">
        <v>1490</v>
      </c>
      <c r="AM377" s="5">
        <v>220</v>
      </c>
      <c r="AN377" s="4">
        <v>27.69054</v>
      </c>
      <c r="AS377" s="5">
        <v>1480</v>
      </c>
      <c r="AT377" s="4">
        <v>140</v>
      </c>
      <c r="AU377" s="4">
        <v>123.315</v>
      </c>
    </row>
    <row r="378" spans="1:47" ht="12.75">
      <c r="A378" s="11">
        <v>1500</v>
      </c>
      <c r="B378" s="1">
        <v>240.5</v>
      </c>
      <c r="C378" s="11">
        <v>5140</v>
      </c>
      <c r="D378" s="11">
        <v>13.9</v>
      </c>
      <c r="E378" s="1">
        <f>C378/D378</f>
        <v>369.7841726618705</v>
      </c>
      <c r="F378" s="2">
        <f>SQRT(C378)</f>
        <v>71.69379331573968</v>
      </c>
      <c r="G378" s="2">
        <v>0.1</v>
      </c>
      <c r="H378" s="2">
        <f>SQRT((F378/C378)^2+(G378/D378)^2)*E378</f>
        <v>5.80348762620061</v>
      </c>
      <c r="I378" s="1">
        <f>(H378/E378)*100</f>
        <v>1.5694256421048343</v>
      </c>
      <c r="K378" s="11">
        <v>1500</v>
      </c>
      <c r="L378" s="11">
        <v>240.8</v>
      </c>
      <c r="M378" s="11">
        <v>147950</v>
      </c>
      <c r="N378" s="11">
        <v>30</v>
      </c>
      <c r="O378" s="1">
        <f>M378/N378</f>
        <v>4931.666666666667</v>
      </c>
      <c r="P378" s="2">
        <f>SQRT(M378)</f>
        <v>384.64269133833807</v>
      </c>
      <c r="Q378" s="2">
        <v>0.01</v>
      </c>
      <c r="R378" s="2">
        <f>SQRT((P378/M378)^2+(Q378/N378)^2)*O378</f>
        <v>12.926378439760352</v>
      </c>
      <c r="S378" s="1">
        <f>(R378/O378)*100</f>
        <v>0.26210973517594494</v>
      </c>
      <c r="T378" s="1"/>
      <c r="AL378" s="5">
        <v>1380</v>
      </c>
      <c r="AM378" s="5">
        <v>140</v>
      </c>
      <c r="AN378" s="4">
        <v>28.1606010935225</v>
      </c>
      <c r="AS378" s="5">
        <v>1470</v>
      </c>
      <c r="AT378" s="4">
        <v>120</v>
      </c>
      <c r="AU378" s="4">
        <v>123.57979</v>
      </c>
    </row>
    <row r="379" spans="1:47" ht="12.75">
      <c r="A379" s="11">
        <v>1510</v>
      </c>
      <c r="B379" s="1">
        <v>80</v>
      </c>
      <c r="C379" s="11">
        <v>114629</v>
      </c>
      <c r="D379" s="11">
        <v>17.9</v>
      </c>
      <c r="E379" s="1">
        <f>C379/D379</f>
        <v>6403.854748603352</v>
      </c>
      <c r="F379" s="2">
        <f>SQRT(C379)</f>
        <v>338.56904761067574</v>
      </c>
      <c r="G379" s="2">
        <v>0.1</v>
      </c>
      <c r="H379" s="2">
        <f>SQRT((F379/C379)^2+(G379/D379)^2)*E379</f>
        <v>40.46800881251082</v>
      </c>
      <c r="I379" s="1">
        <f>(H379/E379)*100</f>
        <v>0.6319320222142247</v>
      </c>
      <c r="K379" s="11">
        <v>1510</v>
      </c>
      <c r="L379" s="11">
        <v>79.1</v>
      </c>
      <c r="M379" s="11">
        <v>693184</v>
      </c>
      <c r="N379" s="11">
        <v>30</v>
      </c>
      <c r="O379" s="1">
        <f>M379/N379</f>
        <v>23106.133333333335</v>
      </c>
      <c r="P379" s="2">
        <f>SQRT(M379)</f>
        <v>832.5767231913225</v>
      </c>
      <c r="Q379" s="2">
        <v>0.01</v>
      </c>
      <c r="R379" s="2">
        <f>SQRT((P379/M379)^2+(Q379/N379)^2)*O379</f>
        <v>28.801491854913383</v>
      </c>
      <c r="S379" s="1">
        <f>(R379/O379)*100</f>
        <v>0.12464868716638028</v>
      </c>
      <c r="T379" s="1"/>
      <c r="AL379" s="5">
        <v>1450</v>
      </c>
      <c r="AM379" s="5">
        <v>200</v>
      </c>
      <c r="AN379" s="4">
        <v>28.3265712242167</v>
      </c>
      <c r="AS379" s="5">
        <v>1460</v>
      </c>
      <c r="AT379" s="4">
        <v>100</v>
      </c>
      <c r="AU379" s="4">
        <v>123.76001</v>
      </c>
    </row>
    <row r="380" spans="1:47" ht="12.75">
      <c r="A380" s="11">
        <v>1510</v>
      </c>
      <c r="B380" s="1">
        <v>100.4</v>
      </c>
      <c r="C380" s="11">
        <v>87927</v>
      </c>
      <c r="D380" s="11">
        <v>19.9</v>
      </c>
      <c r="E380" s="1">
        <f>C380/D380</f>
        <v>4418.442211055277</v>
      </c>
      <c r="F380" s="2">
        <f>SQRT(C380)</f>
        <v>296.5248724812136</v>
      </c>
      <c r="G380" s="2">
        <v>0.1</v>
      </c>
      <c r="H380" s="2">
        <f>SQRT((F380/C380)^2+(G380/D380)^2)*E380</f>
        <v>26.73977504800319</v>
      </c>
      <c r="I380" s="1">
        <f>(H380/E380)*100</f>
        <v>0.6051855783266386</v>
      </c>
      <c r="K380" s="11">
        <v>1510</v>
      </c>
      <c r="L380" s="11">
        <v>100</v>
      </c>
      <c r="M380" s="11">
        <v>524132</v>
      </c>
      <c r="N380" s="11">
        <v>30</v>
      </c>
      <c r="O380" s="1">
        <f>M380/N380</f>
        <v>17471.066666666666</v>
      </c>
      <c r="P380" s="2">
        <f>SQRT(M380)</f>
        <v>723.9696126219663</v>
      </c>
      <c r="Q380" s="2">
        <v>0.01</v>
      </c>
      <c r="R380" s="2">
        <f>SQRT((P380/M380)^2+(Q380/N380)^2)*O380</f>
        <v>24.825072832994</v>
      </c>
      <c r="S380" s="1">
        <f>(R380/O380)*100</f>
        <v>0.14209248528802287</v>
      </c>
      <c r="T380" s="1"/>
      <c r="AL380" s="5">
        <v>1430</v>
      </c>
      <c r="AM380" s="5">
        <v>180</v>
      </c>
      <c r="AN380" s="4">
        <v>28.764274721473</v>
      </c>
      <c r="AS380" s="5">
        <v>1500</v>
      </c>
      <c r="AT380" s="4">
        <v>240</v>
      </c>
      <c r="AU380" s="4">
        <v>124.01888</v>
      </c>
    </row>
    <row r="381" spans="1:47" ht="12.75">
      <c r="A381" s="11">
        <v>1510</v>
      </c>
      <c r="B381" s="1">
        <v>120.7</v>
      </c>
      <c r="C381" s="11">
        <v>64811</v>
      </c>
      <c r="D381" s="11">
        <v>20.9</v>
      </c>
      <c r="E381" s="1">
        <f>C381/D381</f>
        <v>3101.0047846889956</v>
      </c>
      <c r="F381" s="2">
        <f>SQRT(C381)</f>
        <v>254.58004635084816</v>
      </c>
      <c r="G381" s="2">
        <v>0.1</v>
      </c>
      <c r="H381" s="2">
        <f>SQRT((F381/C381)^2+(G381/D381)^2)*E381</f>
        <v>19.196879846580597</v>
      </c>
      <c r="I381" s="1">
        <f>(H381/E381)*100</f>
        <v>0.6190535384325723</v>
      </c>
      <c r="K381" s="11">
        <v>1510</v>
      </c>
      <c r="L381" s="11">
        <v>119.8</v>
      </c>
      <c r="M381" s="11">
        <v>421735</v>
      </c>
      <c r="N381" s="11">
        <v>30</v>
      </c>
      <c r="O381" s="1">
        <f>M381/N381</f>
        <v>14057.833333333334</v>
      </c>
      <c r="P381" s="2">
        <f>SQRT(M381)</f>
        <v>649.4112718455078</v>
      </c>
      <c r="Q381" s="2">
        <v>0.01</v>
      </c>
      <c r="R381" s="2">
        <f>SQRT((P381/M381)^2+(Q381/N381)^2)*O381</f>
        <v>22.148420254746483</v>
      </c>
      <c r="S381" s="1">
        <f>(R381/O381)*100</f>
        <v>0.15755216134359123</v>
      </c>
      <c r="T381" s="1"/>
      <c r="AL381" s="5">
        <v>1470</v>
      </c>
      <c r="AM381" s="5">
        <v>200</v>
      </c>
      <c r="AN381" s="4">
        <v>29.6873624820947</v>
      </c>
      <c r="AS381" s="5">
        <v>1460</v>
      </c>
      <c r="AT381" s="4">
        <v>140</v>
      </c>
      <c r="AU381" s="4">
        <v>124.17418</v>
      </c>
    </row>
    <row r="382" spans="1:47" ht="12.75">
      <c r="A382" s="11">
        <v>1510</v>
      </c>
      <c r="B382" s="1">
        <v>139.8</v>
      </c>
      <c r="C382" s="11">
        <v>36684</v>
      </c>
      <c r="D382" s="11">
        <v>16.1</v>
      </c>
      <c r="E382" s="1">
        <f>C382/D382</f>
        <v>2278.509316770186</v>
      </c>
      <c r="F382" s="2">
        <f>SQRT(C382)</f>
        <v>191.5306763941484</v>
      </c>
      <c r="G382" s="2">
        <v>0.1</v>
      </c>
      <c r="H382" s="2">
        <f>SQRT((F382/C382)^2+(G382/D382)^2)*E382</f>
        <v>18.488049713263166</v>
      </c>
      <c r="I382" s="1">
        <f>(H382/E382)*100</f>
        <v>0.8114098800118226</v>
      </c>
      <c r="K382" s="11">
        <v>1510</v>
      </c>
      <c r="L382" s="11">
        <v>139.9</v>
      </c>
      <c r="M382" s="11">
        <v>347665</v>
      </c>
      <c r="N382" s="11">
        <v>30</v>
      </c>
      <c r="O382" s="1">
        <f>M382/N382</f>
        <v>11588.833333333334</v>
      </c>
      <c r="P382" s="2">
        <f>SQRT(M382)</f>
        <v>589.6312406920108</v>
      </c>
      <c r="Q382" s="2">
        <v>0.01</v>
      </c>
      <c r="R382" s="2">
        <f>SQRT((P382/M382)^2+(Q382/N382)^2)*O382</f>
        <v>20.030396506941862</v>
      </c>
      <c r="S382" s="1">
        <f>(R382/O382)*100</f>
        <v>0.17284221742431818</v>
      </c>
      <c r="T382" s="1"/>
      <c r="AL382" s="5">
        <v>1410</v>
      </c>
      <c r="AM382" s="5">
        <v>160</v>
      </c>
      <c r="AN382" s="4">
        <v>30.9604846990362</v>
      </c>
      <c r="AS382" s="5">
        <v>1530</v>
      </c>
      <c r="AT382" s="4">
        <v>80</v>
      </c>
      <c r="AU382" s="4">
        <v>124.59113</v>
      </c>
    </row>
    <row r="383" spans="1:47" ht="12.75">
      <c r="A383" s="11">
        <v>1510</v>
      </c>
      <c r="B383" s="1">
        <v>159.6</v>
      </c>
      <c r="C383" s="11">
        <v>17234</v>
      </c>
      <c r="D383" s="11">
        <v>10.5</v>
      </c>
      <c r="E383" s="1">
        <f>C383/D383</f>
        <v>1641.3333333333333</v>
      </c>
      <c r="F383" s="2">
        <f>SQRT(C383)</f>
        <v>131.27833027579229</v>
      </c>
      <c r="G383" s="2">
        <v>0.1</v>
      </c>
      <c r="H383" s="2">
        <f>SQRT((F383/C383)^2+(G383/D383)^2)*E383</f>
        <v>20.016716621825573</v>
      </c>
      <c r="I383" s="1">
        <f>(H383/E383)*100</f>
        <v>1.219540005391485</v>
      </c>
      <c r="K383" s="11">
        <v>1510</v>
      </c>
      <c r="L383" s="11">
        <v>159.9</v>
      </c>
      <c r="M383" s="11">
        <v>293462</v>
      </c>
      <c r="N383" s="11">
        <v>30</v>
      </c>
      <c r="O383" s="1">
        <f>M383/N383</f>
        <v>9782.066666666668</v>
      </c>
      <c r="P383" s="2">
        <f>SQRT(M383)</f>
        <v>541.7213305750475</v>
      </c>
      <c r="Q383" s="2">
        <v>0.01</v>
      </c>
      <c r="R383" s="2">
        <f>SQRT((P383/M383)^2+(Q383/N383)^2)*O383</f>
        <v>18.34941363965106</v>
      </c>
      <c r="S383" s="1">
        <f>(R383/O383)*100</f>
        <v>0.18758217731410942</v>
      </c>
      <c r="T383" s="1"/>
      <c r="AL383" s="5">
        <v>1480</v>
      </c>
      <c r="AM383" s="5">
        <v>200</v>
      </c>
      <c r="AN383" s="4">
        <v>32.2027383569858</v>
      </c>
      <c r="AS383" s="5">
        <v>1490</v>
      </c>
      <c r="AT383" s="4">
        <v>220</v>
      </c>
      <c r="AU383" s="4">
        <v>124.7246</v>
      </c>
    </row>
    <row r="384" spans="1:47" ht="12.75">
      <c r="A384" s="11">
        <v>1510</v>
      </c>
      <c r="B384" s="1">
        <v>180.6</v>
      </c>
      <c r="C384" s="11">
        <v>22093</v>
      </c>
      <c r="D384" s="11">
        <v>19.2</v>
      </c>
      <c r="E384" s="1">
        <f>C384/D384</f>
        <v>1150.6770833333335</v>
      </c>
      <c r="F384" s="2">
        <f>SQRT(C384)</f>
        <v>148.6371420607918</v>
      </c>
      <c r="G384" s="2">
        <v>0.1</v>
      </c>
      <c r="H384" s="2">
        <f>SQRT((F384/C384)^2+(G384/D384)^2)*E384</f>
        <v>9.790222840841917</v>
      </c>
      <c r="I384" s="1">
        <f>(H384/E384)*100</f>
        <v>0.8508227879607332</v>
      </c>
      <c r="K384" s="11">
        <v>1510</v>
      </c>
      <c r="L384" s="11">
        <v>180.2</v>
      </c>
      <c r="M384" s="11">
        <v>250248</v>
      </c>
      <c r="N384" s="11">
        <v>30</v>
      </c>
      <c r="O384" s="1">
        <f>M384/N384</f>
        <v>8341.6</v>
      </c>
      <c r="P384" s="2">
        <f>SQRT(M384)</f>
        <v>500.2479385264871</v>
      </c>
      <c r="Q384" s="2">
        <v>0.01</v>
      </c>
      <c r="R384" s="2">
        <f>SQRT((P384/M384)^2+(Q384/N384)^2)*O384</f>
        <v>16.905167817892586</v>
      </c>
      <c r="S384" s="1">
        <f>(R384/O384)*100</f>
        <v>0.20266097412837566</v>
      </c>
      <c r="T384" s="1"/>
      <c r="AL384" s="5">
        <v>1510</v>
      </c>
      <c r="AM384" s="5">
        <v>220</v>
      </c>
      <c r="AN384" s="4">
        <v>33.0132878297868</v>
      </c>
      <c r="AS384" s="5">
        <v>1490</v>
      </c>
      <c r="AT384" s="4">
        <v>160</v>
      </c>
      <c r="AU384" s="4">
        <v>124.73594</v>
      </c>
    </row>
    <row r="385" spans="1:47" ht="12.75">
      <c r="A385" s="11">
        <v>1510</v>
      </c>
      <c r="B385" s="1">
        <v>200.9</v>
      </c>
      <c r="C385" s="11">
        <v>23716</v>
      </c>
      <c r="D385" s="11">
        <v>28.2</v>
      </c>
      <c r="E385" s="1">
        <f>C385/D385</f>
        <v>840.9929078014185</v>
      </c>
      <c r="F385" s="2">
        <f>SQRT(C385)</f>
        <v>154</v>
      </c>
      <c r="G385" s="2">
        <v>0.1</v>
      </c>
      <c r="H385" s="2">
        <f>SQRT((F385/C385)^2+(G385/D385)^2)*E385</f>
        <v>6.222236328319591</v>
      </c>
      <c r="I385" s="1">
        <f>(H385/E385)*100</f>
        <v>0.7398678717263132</v>
      </c>
      <c r="K385" s="11">
        <v>1510</v>
      </c>
      <c r="L385" s="11">
        <v>200.1</v>
      </c>
      <c r="M385" s="11">
        <v>215879</v>
      </c>
      <c r="N385" s="11">
        <v>30</v>
      </c>
      <c r="O385" s="1">
        <f>M385/N385</f>
        <v>7195.966666666666</v>
      </c>
      <c r="P385" s="2">
        <f>SQRT(M385)</f>
        <v>464.6278080356362</v>
      </c>
      <c r="Q385" s="2">
        <v>0.01</v>
      </c>
      <c r="R385" s="2">
        <f>SQRT((P385/M385)^2+(Q385/N385)^2)*O385</f>
        <v>15.67223991743851</v>
      </c>
      <c r="S385" s="1">
        <f>(R385/O385)*100</f>
        <v>0.21779200270668075</v>
      </c>
      <c r="T385" s="1"/>
      <c r="AL385" s="5">
        <v>1530</v>
      </c>
      <c r="AM385" s="5">
        <v>240</v>
      </c>
      <c r="AN385" s="4">
        <v>33.1436070691809</v>
      </c>
      <c r="AS385" s="5">
        <v>1510</v>
      </c>
      <c r="AT385" s="4">
        <v>200</v>
      </c>
      <c r="AU385" s="4">
        <v>124.86123</v>
      </c>
    </row>
    <row r="386" spans="1:47" ht="12.75">
      <c r="A386" s="11">
        <v>1510</v>
      </c>
      <c r="B386" s="1">
        <v>220.9</v>
      </c>
      <c r="C386" s="11">
        <v>42748</v>
      </c>
      <c r="D386" s="11">
        <v>68.4</v>
      </c>
      <c r="E386" s="1">
        <f>C386/D386</f>
        <v>624.9707602339181</v>
      </c>
      <c r="F386" s="2">
        <f>SQRT(C386)</f>
        <v>206.7558947164506</v>
      </c>
      <c r="G386" s="2">
        <v>0.1</v>
      </c>
      <c r="H386" s="2">
        <f>SQRT((F386/C386)^2+(G386/D386)^2)*E386</f>
        <v>3.1578231429869508</v>
      </c>
      <c r="I386" s="1">
        <f>(H386/E386)*100</f>
        <v>0.5052753414903796</v>
      </c>
      <c r="K386" s="11">
        <v>1510</v>
      </c>
      <c r="L386" s="11">
        <v>220.5</v>
      </c>
      <c r="M386" s="11">
        <v>185374</v>
      </c>
      <c r="N386" s="11">
        <v>30</v>
      </c>
      <c r="O386" s="1">
        <f>M386/N386</f>
        <v>6179.133333333333</v>
      </c>
      <c r="P386" s="2">
        <f>SQRT(M386)</f>
        <v>430.55081000968977</v>
      </c>
      <c r="Q386" s="2">
        <v>0.01</v>
      </c>
      <c r="R386" s="2">
        <f>SQRT((P386/M386)^2+(Q386/N386)^2)*O386</f>
        <v>14.498742047927662</v>
      </c>
      <c r="S386" s="1">
        <f>(R386/O386)*100</f>
        <v>0.2346403818431009</v>
      </c>
      <c r="T386" s="1"/>
      <c r="AL386" s="5">
        <v>1390</v>
      </c>
      <c r="AM386" s="5">
        <v>140</v>
      </c>
      <c r="AN386" s="4">
        <v>34.3541209841973</v>
      </c>
      <c r="AS386" s="5">
        <v>1470</v>
      </c>
      <c r="AT386" s="4">
        <v>80</v>
      </c>
      <c r="AU386" s="4">
        <v>124.97004</v>
      </c>
    </row>
    <row r="387" spans="1:47" ht="12.75">
      <c r="A387" s="11">
        <v>1510</v>
      </c>
      <c r="B387" s="1">
        <v>240.4</v>
      </c>
      <c r="C387" s="11">
        <v>14622</v>
      </c>
      <c r="D387" s="11">
        <v>32.1</v>
      </c>
      <c r="E387" s="1">
        <f>C387/D387</f>
        <v>455.5140186915888</v>
      </c>
      <c r="F387" s="2">
        <f>SQRT(C387)</f>
        <v>120.92146211487851</v>
      </c>
      <c r="G387" s="2">
        <v>0.1</v>
      </c>
      <c r="H387" s="2">
        <f>SQRT((F387/C387)^2+(G387/D387)^2)*E387</f>
        <v>4.025439312209065</v>
      </c>
      <c r="I387" s="1">
        <f>(H387/E387)*100</f>
        <v>0.8837135954172548</v>
      </c>
      <c r="K387" s="11">
        <v>1510</v>
      </c>
      <c r="L387" s="11">
        <v>239.8</v>
      </c>
      <c r="M387" s="11">
        <v>160595</v>
      </c>
      <c r="N387" s="11">
        <v>30</v>
      </c>
      <c r="O387" s="1">
        <f>M387/N387</f>
        <v>5353.166666666667</v>
      </c>
      <c r="P387" s="2">
        <f>SQRT(M387)</f>
        <v>400.74305982761575</v>
      </c>
      <c r="Q387" s="2">
        <v>0.01</v>
      </c>
      <c r="R387" s="2">
        <f>SQRT((P387/M387)^2+(Q387/N387)^2)*O387</f>
        <v>13.476755269562444</v>
      </c>
      <c r="S387" s="1">
        <f>(R387/O387)*100</f>
        <v>0.25175295500287886</v>
      </c>
      <c r="T387" s="1"/>
      <c r="AL387" s="5">
        <v>1440</v>
      </c>
      <c r="AM387" s="5">
        <v>180</v>
      </c>
      <c r="AN387" s="4">
        <v>34.491732971241</v>
      </c>
      <c r="AS387" s="5">
        <v>1540</v>
      </c>
      <c r="AT387" s="4">
        <v>80</v>
      </c>
      <c r="AU387" s="4">
        <v>124.9929</v>
      </c>
    </row>
    <row r="388" spans="1:47" ht="12.75">
      <c r="A388" s="11">
        <v>1520</v>
      </c>
      <c r="B388" s="1">
        <v>80.7</v>
      </c>
      <c r="C388" s="11">
        <v>106728</v>
      </c>
      <c r="D388" s="11">
        <v>29.1</v>
      </c>
      <c r="E388" s="1">
        <f>C388/D388</f>
        <v>3667.6288659793813</v>
      </c>
      <c r="F388" s="2">
        <f>SQRT(C388)</f>
        <v>326.6925159840672</v>
      </c>
      <c r="G388" s="2">
        <v>0.1</v>
      </c>
      <c r="H388" s="2">
        <f>SQRT((F388/C388)^2+(G388/D388)^2)*E388</f>
        <v>16.87852085913592</v>
      </c>
      <c r="I388" s="1">
        <f>(H388/E388)*100</f>
        <v>0.4602025307331303</v>
      </c>
      <c r="K388" s="11">
        <v>1520</v>
      </c>
      <c r="L388" s="11">
        <v>79.8</v>
      </c>
      <c r="M388" s="11">
        <v>681638</v>
      </c>
      <c r="N388" s="11">
        <v>30</v>
      </c>
      <c r="O388" s="1">
        <f>M388/N388</f>
        <v>22721.266666666666</v>
      </c>
      <c r="P388" s="2">
        <f>SQRT(M388)</f>
        <v>825.6137111264566</v>
      </c>
      <c r="Q388" s="2">
        <v>0.01</v>
      </c>
      <c r="R388" s="2">
        <f>SQRT((P388/M388)^2+(Q388/N388)^2)*O388</f>
        <v>28.543603990576667</v>
      </c>
      <c r="S388" s="1">
        <f>(R388/O388)*100</f>
        <v>0.12562505607335567</v>
      </c>
      <c r="T388" s="1"/>
      <c r="AL388" s="5">
        <v>1360</v>
      </c>
      <c r="AM388" s="5">
        <v>120</v>
      </c>
      <c r="AN388" s="4">
        <v>35.2758757961783</v>
      </c>
      <c r="AS388" s="5">
        <v>1550</v>
      </c>
      <c r="AT388" s="4">
        <v>100</v>
      </c>
      <c r="AU388" s="4">
        <v>125.20107</v>
      </c>
    </row>
    <row r="389" spans="1:47" ht="12.75">
      <c r="A389" s="11">
        <v>1520</v>
      </c>
      <c r="B389" s="11">
        <v>100</v>
      </c>
      <c r="C389" s="11">
        <v>192853</v>
      </c>
      <c r="D389" s="11">
        <v>40.9</v>
      </c>
      <c r="E389" s="1">
        <f>C389/D389</f>
        <v>4715.232273838631</v>
      </c>
      <c r="F389" s="2">
        <f>SQRT(C389)</f>
        <v>439.15031595115585</v>
      </c>
      <c r="G389" s="2">
        <v>0.1</v>
      </c>
      <c r="H389" s="2">
        <f>SQRT((F389/C389)^2+(G389/D389)^2)*E389</f>
        <v>15.754283120030975</v>
      </c>
      <c r="I389" s="1">
        <f>(H389/E389)*100</f>
        <v>0.3341146778164025</v>
      </c>
      <c r="K389" s="11">
        <v>1520</v>
      </c>
      <c r="L389" s="11">
        <v>100.1</v>
      </c>
      <c r="M389" s="11">
        <v>519464</v>
      </c>
      <c r="N389" s="11">
        <v>30</v>
      </c>
      <c r="O389" s="1">
        <f>M389/N389</f>
        <v>17315.466666666667</v>
      </c>
      <c r="P389" s="2">
        <f>SQRT(M389)</f>
        <v>720.7385101408138</v>
      </c>
      <c r="Q389" s="2">
        <v>0.01</v>
      </c>
      <c r="R389" s="2">
        <f>SQRT((P389/M389)^2+(Q389/N389)^2)*O389</f>
        <v>24.708220372725357</v>
      </c>
      <c r="S389" s="1">
        <f>(R389/O389)*100</f>
        <v>0.14269451033791766</v>
      </c>
      <c r="T389" s="1"/>
      <c r="AL389" s="5">
        <v>1490</v>
      </c>
      <c r="AM389" s="5">
        <v>200</v>
      </c>
      <c r="AN389" s="4">
        <v>36.8453182059019</v>
      </c>
      <c r="AS389" s="5">
        <v>1510</v>
      </c>
      <c r="AT389" s="4">
        <v>240</v>
      </c>
      <c r="AU389" s="4">
        <v>125.2497</v>
      </c>
    </row>
    <row r="390" spans="1:47" ht="12.75">
      <c r="A390" s="11">
        <v>1520</v>
      </c>
      <c r="B390" s="11">
        <v>120.7</v>
      </c>
      <c r="C390" s="11">
        <v>192545</v>
      </c>
      <c r="D390" s="11">
        <v>56.8</v>
      </c>
      <c r="E390" s="1">
        <f>C390/D390</f>
        <v>3389.8767605633802</v>
      </c>
      <c r="F390" s="2">
        <f>SQRT(C390)</f>
        <v>438.79949863234805</v>
      </c>
      <c r="G390" s="2">
        <v>0.1</v>
      </c>
      <c r="H390" s="2">
        <f>SQRT((F390/C390)^2+(G390/D390)^2)*E390</f>
        <v>9.76212382664366</v>
      </c>
      <c r="I390" s="1">
        <f>(H390/E390)*100</f>
        <v>0.2879787235988262</v>
      </c>
      <c r="K390" s="11">
        <v>1520</v>
      </c>
      <c r="L390" s="11">
        <v>120.2</v>
      </c>
      <c r="M390" s="11">
        <v>416648</v>
      </c>
      <c r="N390" s="11">
        <v>30</v>
      </c>
      <c r="O390" s="1">
        <f>M390/N390</f>
        <v>13888.266666666666</v>
      </c>
      <c r="P390" s="2">
        <f>SQRT(M390)</f>
        <v>645.482765068131</v>
      </c>
      <c r="Q390" s="2">
        <v>0.01</v>
      </c>
      <c r="R390" s="2">
        <f>SQRT((P390/M390)^2+(Q390/N390)^2)*O390</f>
        <v>22.008493186354833</v>
      </c>
      <c r="S390" s="1">
        <f>(R390/O390)*100</f>
        <v>0.15846825031936912</v>
      </c>
      <c r="T390" s="1"/>
      <c r="AL390" s="5">
        <v>1420</v>
      </c>
      <c r="AM390" s="5">
        <v>160</v>
      </c>
      <c r="AN390" s="4">
        <v>37.3400007266914</v>
      </c>
      <c r="AS390" s="5">
        <v>1500</v>
      </c>
      <c r="AT390" s="4">
        <v>100</v>
      </c>
      <c r="AU390" s="4">
        <v>125.34188</v>
      </c>
    </row>
    <row r="391" spans="1:47" ht="12.75">
      <c r="A391" s="11">
        <v>1520</v>
      </c>
      <c r="B391" s="11">
        <v>140.4</v>
      </c>
      <c r="C391" s="1">
        <v>98960</v>
      </c>
      <c r="D391" s="11">
        <v>40</v>
      </c>
      <c r="E391" s="1">
        <f>C391/D391</f>
        <v>2474</v>
      </c>
      <c r="F391" s="2">
        <f>SQRT(C391)</f>
        <v>314.5790838565082</v>
      </c>
      <c r="G391" s="2">
        <v>0.1</v>
      </c>
      <c r="H391" s="2">
        <f>SQRT((F391/C391)^2+(G391/D391)^2)*E391</f>
        <v>10.005209892850823</v>
      </c>
      <c r="I391" s="1">
        <f>(H391/E391)*100</f>
        <v>0.4044143044806315</v>
      </c>
      <c r="K391" s="11">
        <v>1520</v>
      </c>
      <c r="L391" s="11">
        <v>139.6</v>
      </c>
      <c r="M391" s="11">
        <v>344816</v>
      </c>
      <c r="N391" s="11">
        <v>30</v>
      </c>
      <c r="O391" s="1">
        <f>M391/N391</f>
        <v>11493.866666666667</v>
      </c>
      <c r="P391" s="2">
        <f>SQRT(M391)</f>
        <v>587.2103541321458</v>
      </c>
      <c r="Q391" s="2">
        <v>0.01</v>
      </c>
      <c r="R391" s="2">
        <f>SQRT((P391/M391)^2+(Q391/N391)^2)*O391</f>
        <v>19.945116280408406</v>
      </c>
      <c r="S391" s="1">
        <f>(R391/O391)*100</f>
        <v>0.17352834219185076</v>
      </c>
      <c r="T391" s="1"/>
      <c r="AL391" s="5">
        <v>1460</v>
      </c>
      <c r="AM391" s="5">
        <v>180</v>
      </c>
      <c r="AN391" s="4">
        <v>37.9727205450787</v>
      </c>
      <c r="AS391" s="5">
        <v>1510</v>
      </c>
      <c r="AT391" s="4">
        <v>180</v>
      </c>
      <c r="AU391" s="4">
        <v>125.54803</v>
      </c>
    </row>
    <row r="392" spans="1:47" ht="12.75">
      <c r="A392" s="11">
        <v>1520</v>
      </c>
      <c r="B392" s="11">
        <v>160</v>
      </c>
      <c r="C392" s="1">
        <v>78590</v>
      </c>
      <c r="D392" s="11">
        <v>43.6</v>
      </c>
      <c r="E392" s="1">
        <f>C392/D392</f>
        <v>1802.5229357798164</v>
      </c>
      <c r="F392" s="2">
        <f>SQRT(C392)</f>
        <v>280.33908040086027</v>
      </c>
      <c r="G392" s="2">
        <v>0.1</v>
      </c>
      <c r="H392" s="2">
        <f>SQRT((F392/C392)^2+(G392/D392)^2)*E392</f>
        <v>7.644220128299473</v>
      </c>
      <c r="I392" s="1">
        <f>(H392/E392)*100</f>
        <v>0.4240844860591132</v>
      </c>
      <c r="K392" s="11">
        <v>1520</v>
      </c>
      <c r="L392" s="11">
        <v>160.3</v>
      </c>
      <c r="M392" s="11">
        <v>310661</v>
      </c>
      <c r="N392" s="11">
        <v>30</v>
      </c>
      <c r="O392" s="1">
        <f>M392/N392</f>
        <v>10355.366666666667</v>
      </c>
      <c r="P392" s="2">
        <f>SQRT(M392)</f>
        <v>557.369715718391</v>
      </c>
      <c r="Q392" s="2">
        <v>0.01</v>
      </c>
      <c r="R392" s="2">
        <f>SQRT((P392/M392)^2+(Q392/N392)^2)*O392</f>
        <v>18.896923967205502</v>
      </c>
      <c r="S392" s="1">
        <f>(R392/O392)*100</f>
        <v>0.18248435401166063</v>
      </c>
      <c r="T392" s="1"/>
      <c r="AL392" s="5">
        <v>1470</v>
      </c>
      <c r="AM392" s="5">
        <v>180</v>
      </c>
      <c r="AN392" s="4">
        <v>38.0694305368378</v>
      </c>
      <c r="AS392" s="5">
        <v>1460</v>
      </c>
      <c r="AT392" s="4">
        <v>120</v>
      </c>
      <c r="AU392" s="4">
        <v>125.57053</v>
      </c>
    </row>
    <row r="393" spans="1:47" ht="12.75">
      <c r="A393" s="11">
        <v>1521</v>
      </c>
      <c r="B393" s="11">
        <v>179.9</v>
      </c>
      <c r="C393" s="1">
        <v>61372</v>
      </c>
      <c r="D393" s="11">
        <v>47.4</v>
      </c>
      <c r="E393" s="1">
        <f>C393/D393</f>
        <v>1294.7679324894516</v>
      </c>
      <c r="F393" s="2">
        <f>SQRT(C393)</f>
        <v>247.73372802264936</v>
      </c>
      <c r="G393" s="2">
        <v>0.1</v>
      </c>
      <c r="H393" s="2">
        <f>SQRT((F393/C393)^2+(G393/D393)^2)*E393</f>
        <v>5.897227914973573</v>
      </c>
      <c r="I393" s="1">
        <f>(H393/E393)*100</f>
        <v>0.45546601572337114</v>
      </c>
      <c r="K393" s="11">
        <v>1521</v>
      </c>
      <c r="L393" s="11">
        <v>180.1</v>
      </c>
      <c r="M393" s="11">
        <v>267157</v>
      </c>
      <c r="N393" s="11">
        <v>30</v>
      </c>
      <c r="O393" s="1">
        <f>M393/N393</f>
        <v>8905.233333333334</v>
      </c>
      <c r="P393" s="2">
        <f>SQRT(M393)</f>
        <v>516.872324660549</v>
      </c>
      <c r="Q393" s="2">
        <v>0.01</v>
      </c>
      <c r="R393" s="2">
        <f>SQRT((P393/M393)^2+(Q393/N393)^2)*O393</f>
        <v>17.482922399749963</v>
      </c>
      <c r="S393" s="1">
        <f>(R393/O393)*100</f>
        <v>0.19632189012172577</v>
      </c>
      <c r="T393" s="1"/>
      <c r="AL393" s="5">
        <v>1521</v>
      </c>
      <c r="AM393" s="5">
        <v>180</v>
      </c>
      <c r="AN393" s="4">
        <v>38.9786637865926</v>
      </c>
      <c r="AS393" s="5">
        <v>1480</v>
      </c>
      <c r="AT393" s="4">
        <v>160</v>
      </c>
      <c r="AU393" s="4">
        <v>125.6294</v>
      </c>
    </row>
    <row r="394" spans="1:47" ht="12.75">
      <c r="A394" s="11">
        <v>1521</v>
      </c>
      <c r="B394" s="11">
        <v>200.6</v>
      </c>
      <c r="C394" s="1">
        <v>14014</v>
      </c>
      <c r="D394" s="11">
        <v>14.5</v>
      </c>
      <c r="E394" s="1">
        <f>C394/D394</f>
        <v>966.4827586206897</v>
      </c>
      <c r="F394" s="2">
        <f>SQRT(C394)</f>
        <v>118.38074167701434</v>
      </c>
      <c r="G394" s="2">
        <v>0.1</v>
      </c>
      <c r="H394" s="2">
        <f>SQRT((F394/C394)^2+(G394/D394)^2)*E394</f>
        <v>10.53952173115898</v>
      </c>
      <c r="I394" s="1">
        <f>(H394/E394)*100</f>
        <v>1.090502819336415</v>
      </c>
      <c r="K394" s="11">
        <v>1521</v>
      </c>
      <c r="L394" s="11">
        <v>199.9</v>
      </c>
      <c r="M394" s="11">
        <v>231180</v>
      </c>
      <c r="N394" s="11">
        <v>30</v>
      </c>
      <c r="O394" s="1">
        <f>M394/N394</f>
        <v>7706</v>
      </c>
      <c r="P394" s="2">
        <f>SQRT(M394)</f>
        <v>480.81181349879495</v>
      </c>
      <c r="Q394" s="2">
        <v>0.01</v>
      </c>
      <c r="R394" s="2">
        <f>SQRT((P394/M394)^2+(Q394/N394)^2)*O394</f>
        <v>16.231596197266338</v>
      </c>
      <c r="S394" s="1">
        <f>(R394/O394)*100</f>
        <v>0.21063581880698595</v>
      </c>
      <c r="T394" s="1"/>
      <c r="AL394" s="5">
        <v>1580</v>
      </c>
      <c r="AM394" s="5">
        <v>200</v>
      </c>
      <c r="AN394" s="4">
        <v>39.6280997532496</v>
      </c>
      <c r="AS394" s="5">
        <v>1490</v>
      </c>
      <c r="AT394" s="4">
        <v>200</v>
      </c>
      <c r="AU394" s="4">
        <v>125.80313</v>
      </c>
    </row>
    <row r="395" spans="1:47" ht="12.75">
      <c r="A395" s="11">
        <v>1521</v>
      </c>
      <c r="B395" s="11">
        <v>219.4</v>
      </c>
      <c r="C395" s="1">
        <v>22424</v>
      </c>
      <c r="D395" s="11">
        <v>31.2</v>
      </c>
      <c r="E395" s="1">
        <f>C395/D395</f>
        <v>718.7179487179487</v>
      </c>
      <c r="F395" s="2">
        <f>SQRT(C395)</f>
        <v>149.74645237867907</v>
      </c>
      <c r="G395" s="2">
        <v>0.1</v>
      </c>
      <c r="H395" s="2">
        <f>SQRT((F395/C395)^2+(G395/D395)^2)*E395</f>
        <v>5.323751225031979</v>
      </c>
      <c r="I395" s="1">
        <f>(H395/E395)*100</f>
        <v>0.7407288540001684</v>
      </c>
      <c r="K395" s="11">
        <v>1521</v>
      </c>
      <c r="L395" s="11">
        <v>220.3</v>
      </c>
      <c r="M395" s="11">
        <v>199825</v>
      </c>
      <c r="N395" s="11">
        <v>30</v>
      </c>
      <c r="O395" s="1">
        <f>M395/N395</f>
        <v>6660.833333333333</v>
      </c>
      <c r="P395" s="2">
        <f>SQRT(M395)</f>
        <v>447.017896733453</v>
      </c>
      <c r="Q395" s="2">
        <v>0.01</v>
      </c>
      <c r="R395" s="2">
        <f>SQRT((P395/M395)^2+(Q395/N395)^2)*O395</f>
        <v>15.065105747663093</v>
      </c>
      <c r="S395" s="1">
        <f>(R395/O395)*100</f>
        <v>0.22617448889272757</v>
      </c>
      <c r="T395" s="1"/>
      <c r="AL395" s="5">
        <v>1400</v>
      </c>
      <c r="AM395" s="5">
        <v>140</v>
      </c>
      <c r="AN395" s="4">
        <v>40.8019152276295</v>
      </c>
      <c r="AS395" s="5">
        <v>1500</v>
      </c>
      <c r="AT395" s="4">
        <v>180</v>
      </c>
      <c r="AU395" s="4">
        <v>125.82474</v>
      </c>
    </row>
    <row r="396" spans="1:47" ht="12.75">
      <c r="A396" s="11">
        <v>1521</v>
      </c>
      <c r="B396" s="11">
        <v>240.6</v>
      </c>
      <c r="C396" s="1">
        <v>17428</v>
      </c>
      <c r="D396" s="11">
        <v>32.8</v>
      </c>
      <c r="E396" s="1">
        <f>C396/D396</f>
        <v>531.3414634146342</v>
      </c>
      <c r="F396" s="2">
        <f>SQRT(C396)</f>
        <v>132.015150645674</v>
      </c>
      <c r="G396" s="2">
        <v>0.1</v>
      </c>
      <c r="H396" s="2">
        <f>SQRT((F396/C396)^2+(G396/D396)^2)*E396</f>
        <v>4.338623256068868</v>
      </c>
      <c r="I396" s="1">
        <f>(H396/E396)*100</f>
        <v>0.8165414436484901</v>
      </c>
      <c r="K396" s="11">
        <v>1521</v>
      </c>
      <c r="L396" s="11">
        <v>239.8</v>
      </c>
      <c r="M396" s="11">
        <v>174322</v>
      </c>
      <c r="N396" s="11">
        <v>30</v>
      </c>
      <c r="O396" s="1">
        <f>M396/N396</f>
        <v>5810.733333333334</v>
      </c>
      <c r="P396" s="2">
        <f>SQRT(M396)</f>
        <v>417.518861849378</v>
      </c>
      <c r="Q396" s="2">
        <v>0.01</v>
      </c>
      <c r="R396" s="2">
        <f>SQRT((P396/M396)^2+(Q396/N396)^2)*O396</f>
        <v>14.051431804747047</v>
      </c>
      <c r="S396" s="1">
        <f>(R396/O396)*100</f>
        <v>0.2418185622826788</v>
      </c>
      <c r="T396" s="1"/>
      <c r="AL396" s="5">
        <v>1370</v>
      </c>
      <c r="AM396" s="5">
        <v>120</v>
      </c>
      <c r="AN396" s="4">
        <v>40.8632467273573</v>
      </c>
      <c r="AS396" s="5">
        <v>1460</v>
      </c>
      <c r="AT396" s="4">
        <v>80</v>
      </c>
      <c r="AU396" s="4">
        <v>125.83718</v>
      </c>
    </row>
    <row r="397" spans="1:47" ht="12.75">
      <c r="A397" s="11">
        <v>1530</v>
      </c>
      <c r="B397" s="1">
        <v>80.7</v>
      </c>
      <c r="C397" s="11">
        <v>107484</v>
      </c>
      <c r="D397" s="11">
        <v>15</v>
      </c>
      <c r="E397" s="1">
        <f>C397/D397</f>
        <v>7165.6</v>
      </c>
      <c r="F397" s="2">
        <f>SQRT(C397)</f>
        <v>327.8475255358808</v>
      </c>
      <c r="G397" s="2">
        <v>0.1</v>
      </c>
      <c r="H397" s="2">
        <f>SQRT((F397/C397)^2+(G397/D397)^2)*E397</f>
        <v>52.53325861246801</v>
      </c>
      <c r="I397" s="1">
        <f>(H397/E397)*100</f>
        <v>0.7331313304184995</v>
      </c>
      <c r="K397" s="11">
        <v>1530</v>
      </c>
      <c r="L397" s="11">
        <v>79.8</v>
      </c>
      <c r="M397" s="11">
        <v>720490</v>
      </c>
      <c r="N397" s="11">
        <v>30</v>
      </c>
      <c r="O397" s="1">
        <f>M397/N397</f>
        <v>24016.333333333332</v>
      </c>
      <c r="P397" s="2">
        <f>SQRT(M397)</f>
        <v>848.8168235844528</v>
      </c>
      <c r="Q397" s="2">
        <v>0.01</v>
      </c>
      <c r="R397" s="2">
        <f>SQRT((P397/M397)^2+(Q397/N397)^2)*O397</f>
        <v>29.404618433122554</v>
      </c>
      <c r="S397" s="1">
        <f>(R397/O397)*100</f>
        <v>0.12243591902645098</v>
      </c>
      <c r="T397" s="1"/>
      <c r="AL397" s="5">
        <v>1350</v>
      </c>
      <c r="AM397" s="5">
        <v>100</v>
      </c>
      <c r="AN397" s="4">
        <v>41.4980486295565</v>
      </c>
      <c r="AS397" s="5">
        <v>1470</v>
      </c>
      <c r="AT397" s="4">
        <v>160</v>
      </c>
      <c r="AU397" s="4">
        <v>126.32008</v>
      </c>
    </row>
    <row r="398" spans="1:47" ht="12.75">
      <c r="A398" s="11">
        <v>1530</v>
      </c>
      <c r="B398" s="1">
        <v>100.6</v>
      </c>
      <c r="C398" s="11">
        <v>265728</v>
      </c>
      <c r="D398" s="11">
        <v>52.1</v>
      </c>
      <c r="E398" s="1">
        <f>C398/D398</f>
        <v>5100.345489443378</v>
      </c>
      <c r="F398" s="2">
        <f>SQRT(C398)</f>
        <v>515.4881181947844</v>
      </c>
      <c r="G398" s="2">
        <v>0.1</v>
      </c>
      <c r="H398" s="2">
        <f>SQRT((F398/C398)^2+(G398/D398)^2)*E398</f>
        <v>13.918700299518092</v>
      </c>
      <c r="I398" s="1">
        <f>(H398/E398)*100</f>
        <v>0.2728972052643653</v>
      </c>
      <c r="K398" s="11">
        <v>1530</v>
      </c>
      <c r="L398" s="11">
        <v>99.8</v>
      </c>
      <c r="M398" s="11">
        <v>547578</v>
      </c>
      <c r="N398" s="11">
        <v>30</v>
      </c>
      <c r="O398" s="1">
        <f>M398/N398</f>
        <v>18252.6</v>
      </c>
      <c r="P398" s="2">
        <f>SQRT(M398)</f>
        <v>739.985134985832</v>
      </c>
      <c r="Q398" s="2">
        <v>0.01</v>
      </c>
      <c r="R398" s="2">
        <f>SQRT((P398/M398)^2+(Q398/N398)^2)*O398</f>
        <v>25.405461807257115</v>
      </c>
      <c r="S398" s="1">
        <f>(R398/O398)*100</f>
        <v>0.13918818035379682</v>
      </c>
      <c r="T398" s="1"/>
      <c r="AL398" s="5">
        <v>1530</v>
      </c>
      <c r="AM398" s="5">
        <v>220</v>
      </c>
      <c r="AN398" s="4">
        <v>41.6083503815231</v>
      </c>
      <c r="AS398" s="5">
        <v>1490</v>
      </c>
      <c r="AT398" s="4">
        <v>80</v>
      </c>
      <c r="AU398" s="4">
        <v>126.94859</v>
      </c>
    </row>
    <row r="399" spans="1:47" ht="12.75">
      <c r="A399" s="11">
        <v>1530</v>
      </c>
      <c r="B399" s="1">
        <v>120.2</v>
      </c>
      <c r="C399" s="11">
        <v>190084</v>
      </c>
      <c r="D399" s="11">
        <v>51.2</v>
      </c>
      <c r="E399" s="1">
        <f>C399/D399</f>
        <v>3712.578125</v>
      </c>
      <c r="F399" s="2">
        <f>SQRT(C399)</f>
        <v>435.98623831492665</v>
      </c>
      <c r="G399" s="2">
        <v>0.1</v>
      </c>
      <c r="H399" s="2">
        <f>SQRT((F399/C399)^2+(G399/D399)^2)*E399</f>
        <v>11.184371482544334</v>
      </c>
      <c r="I399" s="1">
        <f>(H399/E399)*100</f>
        <v>0.3012561919500168</v>
      </c>
      <c r="K399" s="11">
        <v>1530</v>
      </c>
      <c r="L399" s="11">
        <v>119.7</v>
      </c>
      <c r="M399" s="11" t="s">
        <v>31</v>
      </c>
      <c r="N399" s="11" t="s">
        <v>31</v>
      </c>
      <c r="O399" s="11" t="s">
        <v>31</v>
      </c>
      <c r="P399" s="2" t="e">
        <f>SQRT(M399)</f>
        <v>#VALUE!</v>
      </c>
      <c r="Q399" s="2">
        <v>0.01</v>
      </c>
      <c r="R399" s="2" t="e">
        <f>SQRT((P399/M399)^2+(Q399/N399)^2)*O399</f>
        <v>#VALUE!</v>
      </c>
      <c r="S399" s="1" t="e">
        <f>(R399/O399)*100</f>
        <v>#VALUE!</v>
      </c>
      <c r="T399" s="1"/>
      <c r="AL399" s="5">
        <v>1450</v>
      </c>
      <c r="AM399" s="5">
        <v>180</v>
      </c>
      <c r="AN399" s="4">
        <v>41.867580181013</v>
      </c>
      <c r="AS399" s="5">
        <v>1521</v>
      </c>
      <c r="AT399" s="4">
        <v>200</v>
      </c>
      <c r="AU399" s="4">
        <v>127.32599</v>
      </c>
    </row>
    <row r="400" spans="1:47" ht="12.75">
      <c r="A400" s="11">
        <v>1530</v>
      </c>
      <c r="B400" s="1">
        <v>140.6</v>
      </c>
      <c r="C400" s="11">
        <v>104652</v>
      </c>
      <c r="D400" s="11">
        <v>38.4</v>
      </c>
      <c r="E400" s="1">
        <f>C400/D400</f>
        <v>2725.3125</v>
      </c>
      <c r="F400" s="2">
        <f>SQRT(C400)</f>
        <v>323.4996136010057</v>
      </c>
      <c r="G400" s="2">
        <v>0.1</v>
      </c>
      <c r="H400" s="2">
        <f>SQRT((F400/C400)^2+(G400/D400)^2)*E400</f>
        <v>11.015510558487565</v>
      </c>
      <c r="I400" s="1">
        <f>(H400/E400)*100</f>
        <v>0.4041925672188993</v>
      </c>
      <c r="K400" s="11">
        <v>1530</v>
      </c>
      <c r="L400" s="11">
        <v>140.4</v>
      </c>
      <c r="M400" s="11">
        <v>361805</v>
      </c>
      <c r="N400" s="11">
        <v>30</v>
      </c>
      <c r="O400" s="1">
        <f>M400/N400</f>
        <v>12060.166666666666</v>
      </c>
      <c r="P400" s="2">
        <f>SQRT(M400)</f>
        <v>601.5022859474434</v>
      </c>
      <c r="Q400" s="2">
        <v>0.01</v>
      </c>
      <c r="R400" s="2">
        <f>SQRT((P400/M400)^2+(Q400/N400)^2)*O400</f>
        <v>20.449117394775463</v>
      </c>
      <c r="S400" s="1">
        <f>(R400/O400)*100</f>
        <v>0.16955916083063086</v>
      </c>
      <c r="T400" s="1"/>
      <c r="AL400" s="5">
        <v>1430</v>
      </c>
      <c r="AM400" s="5">
        <v>160</v>
      </c>
      <c r="AN400" s="4">
        <v>42.4424722049582</v>
      </c>
      <c r="AS400" s="5">
        <v>1460</v>
      </c>
      <c r="AT400" s="4">
        <v>160</v>
      </c>
      <c r="AU400" s="4">
        <v>127.36807</v>
      </c>
    </row>
    <row r="401" spans="1:47" ht="12.75">
      <c r="A401" s="11">
        <v>1530</v>
      </c>
      <c r="B401" s="1">
        <v>159.9</v>
      </c>
      <c r="C401" s="11">
        <v>151104</v>
      </c>
      <c r="D401" s="11">
        <v>74.4</v>
      </c>
      <c r="E401" s="1">
        <f>C401/D401</f>
        <v>2030.9677419354837</v>
      </c>
      <c r="F401" s="2">
        <f>SQRT(C401)</f>
        <v>388.7209796242029</v>
      </c>
      <c r="G401" s="2">
        <v>0.1</v>
      </c>
      <c r="H401" s="2">
        <f>SQRT((F401/C401)^2+(G401/D401)^2)*E401</f>
        <v>5.894890684719052</v>
      </c>
      <c r="I401" s="1">
        <f>(H401/E401)*100</f>
        <v>0.29025033549283774</v>
      </c>
      <c r="K401" s="11">
        <v>1530</v>
      </c>
      <c r="L401" s="11">
        <v>160.3</v>
      </c>
      <c r="M401" s="11">
        <v>305953</v>
      </c>
      <c r="N401" s="11">
        <v>30</v>
      </c>
      <c r="O401" s="1">
        <f>M401/N401</f>
        <v>10198.433333333332</v>
      </c>
      <c r="P401" s="2">
        <f>SQRT(M401)</f>
        <v>553.1301835915303</v>
      </c>
      <c r="Q401" s="2">
        <v>0.01</v>
      </c>
      <c r="R401" s="2">
        <f>SQRT((P401/M401)^2+(Q401/N401)^2)*O401</f>
        <v>18.74844598731806</v>
      </c>
      <c r="S401" s="1">
        <f>(R401/O401)*100</f>
        <v>0.1838365303231352</v>
      </c>
      <c r="T401" s="1"/>
      <c r="AL401" s="5">
        <v>1510</v>
      </c>
      <c r="AM401" s="5">
        <v>200</v>
      </c>
      <c r="AN401" s="4">
        <v>42.9875526703691</v>
      </c>
      <c r="AS401" s="5">
        <v>1470</v>
      </c>
      <c r="AT401" s="4">
        <v>200</v>
      </c>
      <c r="AU401" s="4">
        <v>127.44431</v>
      </c>
    </row>
    <row r="402" spans="1:47" ht="12.75">
      <c r="A402" s="11">
        <v>1530</v>
      </c>
      <c r="B402" s="1">
        <v>180.3</v>
      </c>
      <c r="C402" s="11">
        <v>63972</v>
      </c>
      <c r="D402" s="11">
        <v>42.7</v>
      </c>
      <c r="E402" s="1">
        <f>C402/D402</f>
        <v>1498.1733021077282</v>
      </c>
      <c r="F402" s="2">
        <f>SQRT(C402)</f>
        <v>252.9268669002959</v>
      </c>
      <c r="G402" s="2">
        <v>0.1</v>
      </c>
      <c r="H402" s="2">
        <f>SQRT((F402/C402)^2+(G402/D402)^2)*E402</f>
        <v>6.884498375497371</v>
      </c>
      <c r="I402" s="1">
        <f>(H402/E402)*100</f>
        <v>0.4595261686890167</v>
      </c>
      <c r="K402" s="11">
        <v>1530</v>
      </c>
      <c r="L402" s="11">
        <v>179.7</v>
      </c>
      <c r="M402" s="11">
        <v>260692</v>
      </c>
      <c r="N402" s="11">
        <v>30</v>
      </c>
      <c r="O402" s="1">
        <f>M402/N402</f>
        <v>8689.733333333334</v>
      </c>
      <c r="P402" s="2">
        <f>SQRT(M402)</f>
        <v>510.5800622821067</v>
      </c>
      <c r="Q402" s="2">
        <v>0.01</v>
      </c>
      <c r="R402" s="2">
        <f>SQRT((P402/M402)^2+(Q402/N402)^2)*O402</f>
        <v>17.264065008001268</v>
      </c>
      <c r="S402" s="1">
        <f>(R402/O402)*100</f>
        <v>0.1986719769843486</v>
      </c>
      <c r="T402" s="1"/>
      <c r="AL402" s="5">
        <v>1540</v>
      </c>
      <c r="AM402" s="5">
        <v>240</v>
      </c>
      <c r="AN402" s="4">
        <v>43.5021846589439</v>
      </c>
      <c r="AS402" s="5">
        <v>1521</v>
      </c>
      <c r="AT402" s="4">
        <v>220</v>
      </c>
      <c r="AU402" s="4">
        <v>127.68964</v>
      </c>
    </row>
    <row r="403" spans="1:47" ht="12.75">
      <c r="A403" s="11">
        <v>1530</v>
      </c>
      <c r="B403" s="1">
        <v>199.1</v>
      </c>
      <c r="C403" s="11">
        <v>46008</v>
      </c>
      <c r="D403" s="11">
        <v>41.3</v>
      </c>
      <c r="E403" s="1">
        <f>C403/D403</f>
        <v>1113.995157384988</v>
      </c>
      <c r="F403" s="2">
        <f>SQRT(C403)</f>
        <v>214.49475518063372</v>
      </c>
      <c r="G403" s="2">
        <v>0.1</v>
      </c>
      <c r="H403" s="2">
        <f>SQRT((F403/C403)^2+(G403/D403)^2)*E403</f>
        <v>5.852248254753311</v>
      </c>
      <c r="I403" s="1">
        <f>(H403/E403)*100</f>
        <v>0.5253387517851498</v>
      </c>
      <c r="K403" s="11">
        <v>1530</v>
      </c>
      <c r="L403" s="11">
        <v>200</v>
      </c>
      <c r="M403" s="11">
        <v>220157</v>
      </c>
      <c r="N403" s="11">
        <v>30</v>
      </c>
      <c r="O403" s="1">
        <f>M403/N403</f>
        <v>7338.566666666667</v>
      </c>
      <c r="P403" s="2">
        <f>SQRT(M403)</f>
        <v>469.208908696329</v>
      </c>
      <c r="Q403" s="2">
        <v>0.01</v>
      </c>
      <c r="R403" s="2">
        <f>SQRT((P403/M403)^2+(Q403/N403)^2)*O403</f>
        <v>15.830436790215623</v>
      </c>
      <c r="S403" s="1">
        <f>(R403/O403)*100</f>
        <v>0.21571565006175988</v>
      </c>
      <c r="T403" s="1"/>
      <c r="AL403" s="5">
        <v>1490</v>
      </c>
      <c r="AM403" s="5">
        <v>180</v>
      </c>
      <c r="AN403" s="4">
        <v>45.8387640942823</v>
      </c>
      <c r="AS403" s="5">
        <v>1480</v>
      </c>
      <c r="AT403" s="4">
        <v>80</v>
      </c>
      <c r="AU403" s="4">
        <v>127.82178</v>
      </c>
    </row>
    <row r="404" spans="1:47" ht="12.75">
      <c r="A404" s="11">
        <v>1530</v>
      </c>
      <c r="B404" s="1">
        <v>220.4</v>
      </c>
      <c r="C404" s="11">
        <v>36037</v>
      </c>
      <c r="D404" s="11">
        <v>43.6</v>
      </c>
      <c r="E404" s="1">
        <f>C404/D404</f>
        <v>826.5366972477063</v>
      </c>
      <c r="F404" s="2">
        <f>SQRT(C404)</f>
        <v>189.8341381311591</v>
      </c>
      <c r="G404" s="2">
        <v>0.1</v>
      </c>
      <c r="H404" s="2">
        <f>SQRT((F404/C404)^2+(G404/D404)^2)*E404</f>
        <v>4.748793759222083</v>
      </c>
      <c r="I404" s="1">
        <f>(H404/E404)*100</f>
        <v>0.5745411879515021</v>
      </c>
      <c r="K404" s="11">
        <v>1530</v>
      </c>
      <c r="L404" s="11">
        <v>219.7</v>
      </c>
      <c r="M404" s="11">
        <v>188201</v>
      </c>
      <c r="N404" s="11">
        <v>30</v>
      </c>
      <c r="O404" s="1">
        <f>M404/N404</f>
        <v>6273.366666666667</v>
      </c>
      <c r="P404" s="2">
        <f>SQRT(M404)</f>
        <v>433.8213918192601</v>
      </c>
      <c r="Q404" s="2">
        <v>0.01</v>
      </c>
      <c r="R404" s="2">
        <f>SQRT((P404/M404)^2+(Q404/N404)^2)*O404</f>
        <v>14.611126389518839</v>
      </c>
      <c r="S404" s="1">
        <f>(R404/O404)*100</f>
        <v>0.2329072596243193</v>
      </c>
      <c r="T404" s="1"/>
      <c r="AL404" s="5">
        <v>1410</v>
      </c>
      <c r="AM404" s="5">
        <v>140</v>
      </c>
      <c r="AN404" s="4">
        <v>48.0314267282187</v>
      </c>
      <c r="AS404" s="5">
        <v>1521</v>
      </c>
      <c r="AT404" s="4">
        <v>240</v>
      </c>
      <c r="AU404" s="4">
        <v>128.06299</v>
      </c>
    </row>
    <row r="405" spans="1:47" ht="12.75">
      <c r="A405" s="11">
        <v>1530</v>
      </c>
      <c r="B405" s="1">
        <v>240.8</v>
      </c>
      <c r="C405" s="11">
        <v>13964</v>
      </c>
      <c r="D405" s="11">
        <v>22.7</v>
      </c>
      <c r="E405" s="1">
        <f>C405/D405</f>
        <v>615.1541850220265</v>
      </c>
      <c r="F405" s="2">
        <f>SQRT(C405)</f>
        <v>118.16936997377958</v>
      </c>
      <c r="G405" s="2">
        <v>0.1</v>
      </c>
      <c r="H405" s="2">
        <f>SQRT((F405/C405)^2+(G405/D405)^2)*E405</f>
        <v>5.86881808382776</v>
      </c>
      <c r="I405" s="1">
        <f>(H405/E405)*100</f>
        <v>0.9540401783363659</v>
      </c>
      <c r="K405" s="11">
        <v>1530</v>
      </c>
      <c r="L405" s="11">
        <v>240.6</v>
      </c>
      <c r="M405" s="11">
        <v>160621</v>
      </c>
      <c r="N405" s="11">
        <v>30</v>
      </c>
      <c r="O405" s="1">
        <f>M405/N405</f>
        <v>5354.033333333334</v>
      </c>
      <c r="P405" s="2">
        <f>SQRT(M405)</f>
        <v>400.7754982530744</v>
      </c>
      <c r="Q405" s="2">
        <v>0.01</v>
      </c>
      <c r="R405" s="2">
        <f>SQRT((P405/M405)^2+(Q405/N405)^2)*O405</f>
        <v>13.477865281574514</v>
      </c>
      <c r="S405" s="1">
        <f>(R405/O405)*100</f>
        <v>0.25173293557332815</v>
      </c>
      <c r="T405" s="1"/>
      <c r="AL405" s="5">
        <v>1380</v>
      </c>
      <c r="AM405" s="5">
        <v>120</v>
      </c>
      <c r="AN405" s="4">
        <v>48.904769233729</v>
      </c>
      <c r="AS405" s="5">
        <v>1480</v>
      </c>
      <c r="AT405" s="4">
        <v>180</v>
      </c>
      <c r="AU405" s="4">
        <v>128.11245</v>
      </c>
    </row>
    <row r="406" spans="1:47" ht="12.75">
      <c r="A406" s="1">
        <v>1540</v>
      </c>
      <c r="B406" s="1">
        <v>80.1</v>
      </c>
      <c r="C406" s="11">
        <v>182674</v>
      </c>
      <c r="D406" s="11">
        <v>17</v>
      </c>
      <c r="E406" s="1">
        <f>C406/D406</f>
        <v>10745.529411764706</v>
      </c>
      <c r="F406" s="2">
        <f>SQRT(C406)</f>
        <v>427.4037903435111</v>
      </c>
      <c r="G406" s="2">
        <v>0.1</v>
      </c>
      <c r="H406" s="2">
        <f>SQRT((F406/C406)^2+(G406/D406)^2)*E406</f>
        <v>68.025489406291</v>
      </c>
      <c r="I406" s="1">
        <f>(H406/E406)*100</f>
        <v>0.6330585194975459</v>
      </c>
      <c r="K406" s="1">
        <v>1540</v>
      </c>
      <c r="L406" s="11">
        <v>80.1</v>
      </c>
      <c r="M406" s="11">
        <v>756576</v>
      </c>
      <c r="N406" s="11">
        <v>30</v>
      </c>
      <c r="O406" s="1">
        <f>M406/N406</f>
        <v>25219.2</v>
      </c>
      <c r="P406" s="2">
        <f>SQRT(M406)</f>
        <v>869.8137731721658</v>
      </c>
      <c r="Q406" s="2">
        <v>0.01</v>
      </c>
      <c r="R406" s="2">
        <f>SQRT((P406/M406)^2+(Q406/N406)^2)*O406</f>
        <v>30.187871090224295</v>
      </c>
      <c r="S406" s="1">
        <f>(R406/O406)*100</f>
        <v>0.11970193777052522</v>
      </c>
      <c r="T406" s="1"/>
      <c r="AL406" s="5">
        <v>1540</v>
      </c>
      <c r="AM406" s="5">
        <v>220</v>
      </c>
      <c r="AN406" s="4">
        <v>49.6935121750619</v>
      </c>
      <c r="AS406" s="5">
        <v>1470</v>
      </c>
      <c r="AT406" s="4">
        <v>180</v>
      </c>
      <c r="AU406" s="4">
        <v>128.32947</v>
      </c>
    </row>
    <row r="407" spans="1:47" ht="12.75">
      <c r="A407" s="1">
        <v>1540</v>
      </c>
      <c r="B407" s="1">
        <v>100</v>
      </c>
      <c r="C407" s="11">
        <v>83165</v>
      </c>
      <c r="D407" s="11">
        <v>10.8</v>
      </c>
      <c r="E407" s="1">
        <f>C407/D407</f>
        <v>7700.462962962963</v>
      </c>
      <c r="F407" s="2">
        <f>SQRT(C407)</f>
        <v>288.38342532122056</v>
      </c>
      <c r="G407" s="2">
        <v>0.1</v>
      </c>
      <c r="H407" s="2">
        <f>SQRT((F407/C407)^2+(G407/D407)^2)*E407</f>
        <v>76.13658098886883</v>
      </c>
      <c r="I407" s="1">
        <f>(H407/E407)*100</f>
        <v>0.9887273187997154</v>
      </c>
      <c r="K407" s="1">
        <v>1540</v>
      </c>
      <c r="L407" s="11">
        <v>100.5</v>
      </c>
      <c r="M407" s="11">
        <v>573892</v>
      </c>
      <c r="N407" s="11">
        <v>30</v>
      </c>
      <c r="O407" s="1">
        <f>M407/N407</f>
        <v>19129.733333333334</v>
      </c>
      <c r="P407" s="2">
        <f>SQRT(M407)</f>
        <v>757.5565985456136</v>
      </c>
      <c r="Q407" s="2">
        <v>0.01</v>
      </c>
      <c r="R407" s="2">
        <f>SQRT((P407/M407)^2+(Q407/N407)^2)*O407</f>
        <v>26.044548794974872</v>
      </c>
      <c r="S407" s="1">
        <f>(R407/O407)*100</f>
        <v>0.1361469516649903</v>
      </c>
      <c r="T407" s="1"/>
      <c r="AL407" s="5">
        <v>1470</v>
      </c>
      <c r="AM407" s="5">
        <v>160</v>
      </c>
      <c r="AN407" s="4">
        <v>49.7196230462764</v>
      </c>
      <c r="AS407" s="5">
        <v>1510</v>
      </c>
      <c r="AT407" s="4">
        <v>100</v>
      </c>
      <c r="AU407" s="4">
        <v>128.33127</v>
      </c>
    </row>
    <row r="408" spans="1:47" ht="12.75">
      <c r="A408" s="1">
        <v>1540</v>
      </c>
      <c r="B408" s="1">
        <v>120.2</v>
      </c>
      <c r="C408" s="11">
        <v>57593</v>
      </c>
      <c r="D408" s="11">
        <v>10.2</v>
      </c>
      <c r="E408" s="1">
        <f>C408/D408</f>
        <v>5646.372549019608</v>
      </c>
      <c r="F408" s="2">
        <f>SQRT(C408)</f>
        <v>239.98541622356973</v>
      </c>
      <c r="G408" s="2">
        <v>0.1</v>
      </c>
      <c r="H408" s="2">
        <f>SQRT((F408/C408)^2+(G408/D408)^2)*E408</f>
        <v>60.14913460016695</v>
      </c>
      <c r="I408" s="1">
        <f>(H408/E408)*100</f>
        <v>1.0652703851539298</v>
      </c>
      <c r="K408" s="1">
        <v>1540</v>
      </c>
      <c r="L408" s="11">
        <v>120.2</v>
      </c>
      <c r="M408" s="11">
        <v>462647</v>
      </c>
      <c r="N408" s="11">
        <v>30</v>
      </c>
      <c r="O408" s="1">
        <f>M408/N408</f>
        <v>15421.566666666668</v>
      </c>
      <c r="P408" s="2">
        <f>SQRT(M408)</f>
        <v>680.1815933998803</v>
      </c>
      <c r="Q408" s="2">
        <v>0.01</v>
      </c>
      <c r="R408" s="2">
        <f>SQRT((P408/M408)^2+(Q408/N408)^2)*O408</f>
        <v>23.248165324158013</v>
      </c>
      <c r="S408" s="1">
        <f>(R408/O408)*100</f>
        <v>0.15075099584018492</v>
      </c>
      <c r="T408" s="1"/>
      <c r="AL408" s="5">
        <v>1440</v>
      </c>
      <c r="AM408" s="5">
        <v>160</v>
      </c>
      <c r="AN408" s="4">
        <v>50.4217152551453</v>
      </c>
      <c r="AS408" s="5">
        <v>1490</v>
      </c>
      <c r="AT408" s="4">
        <v>180</v>
      </c>
      <c r="AU408" s="4">
        <v>129.02712</v>
      </c>
    </row>
    <row r="409" spans="1:47" ht="12.75">
      <c r="A409" s="1">
        <v>1540</v>
      </c>
      <c r="B409" s="1">
        <v>140.5</v>
      </c>
      <c r="C409" s="11">
        <v>43878</v>
      </c>
      <c r="D409" s="11">
        <v>10.7</v>
      </c>
      <c r="E409" s="1">
        <f>C409/D409</f>
        <v>4100.747663551402</v>
      </c>
      <c r="F409" s="2">
        <f>SQRT(C409)</f>
        <v>209.47076168286588</v>
      </c>
      <c r="G409" s="2">
        <v>0.1</v>
      </c>
      <c r="H409" s="2">
        <f>SQRT((F409/C409)^2+(G409/D409)^2)*E409</f>
        <v>43.03525865672847</v>
      </c>
      <c r="I409" s="1">
        <f>(H409/E409)*100</f>
        <v>1.0494490806941852</v>
      </c>
      <c r="K409" s="1">
        <v>1540</v>
      </c>
      <c r="L409" s="11">
        <v>140</v>
      </c>
      <c r="M409" s="11">
        <v>383904</v>
      </c>
      <c r="N409" s="11">
        <v>30</v>
      </c>
      <c r="O409" s="1">
        <f>M409/N409</f>
        <v>12796.8</v>
      </c>
      <c r="P409" s="2">
        <f>SQRT(M409)</f>
        <v>619.5998708844281</v>
      </c>
      <c r="Q409" s="2">
        <v>0.01</v>
      </c>
      <c r="R409" s="2">
        <f>SQRT((P409/M409)^2+(Q409/N409)^2)*O409</f>
        <v>21.089223393951706</v>
      </c>
      <c r="S409" s="1">
        <f>(R409/O409)*100</f>
        <v>0.1648007579547364</v>
      </c>
      <c r="T409" s="1"/>
      <c r="AL409" s="5">
        <v>1530</v>
      </c>
      <c r="AM409" s="5">
        <v>200</v>
      </c>
      <c r="AN409" s="4">
        <v>52.4587129237288</v>
      </c>
      <c r="AS409" s="5">
        <v>1460</v>
      </c>
      <c r="AT409" s="4">
        <v>180</v>
      </c>
      <c r="AU409" s="4">
        <v>129.37028</v>
      </c>
    </row>
    <row r="410" spans="1:47" ht="12.75">
      <c r="A410" s="1">
        <v>1540</v>
      </c>
      <c r="B410" s="1">
        <v>160.5</v>
      </c>
      <c r="C410" s="11">
        <v>31582</v>
      </c>
      <c r="D410" s="11">
        <v>10.3</v>
      </c>
      <c r="E410" s="1">
        <f>C410/D410</f>
        <v>3066.2135922330094</v>
      </c>
      <c r="F410" s="2">
        <f>SQRT(C410)</f>
        <v>177.71325217889634</v>
      </c>
      <c r="G410" s="2">
        <v>0.1</v>
      </c>
      <c r="H410" s="2">
        <f>SQRT((F410/C410)^2+(G410/D410)^2)*E410</f>
        <v>34.40767082488158</v>
      </c>
      <c r="I410" s="1">
        <f>(H410/E410)*100</f>
        <v>1.1221550550828963</v>
      </c>
      <c r="K410" s="1">
        <v>1540</v>
      </c>
      <c r="L410" s="11">
        <v>160.7</v>
      </c>
      <c r="M410" s="11">
        <v>322292</v>
      </c>
      <c r="N410" s="11">
        <v>30</v>
      </c>
      <c r="O410" s="1">
        <f>M410/N410</f>
        <v>10743.066666666668</v>
      </c>
      <c r="P410" s="2">
        <f>SQRT(M410)</f>
        <v>567.7076712534366</v>
      </c>
      <c r="Q410" s="2">
        <v>0.01</v>
      </c>
      <c r="R410" s="2">
        <f>SQRT((P410/M410)^2+(Q410/N410)^2)*O410</f>
        <v>19.259437748238437</v>
      </c>
      <c r="S410" s="1">
        <f>(R410/O410)*100</f>
        <v>0.17927318470429085</v>
      </c>
      <c r="T410" s="1"/>
      <c r="AL410" s="5">
        <v>1500</v>
      </c>
      <c r="AM410" s="5">
        <v>160</v>
      </c>
      <c r="AN410" s="4">
        <v>52.772615879875</v>
      </c>
      <c r="AS410" s="5">
        <v>1500</v>
      </c>
      <c r="AT410" s="4">
        <v>80</v>
      </c>
      <c r="AU410" s="4">
        <v>129.75589</v>
      </c>
    </row>
    <row r="411" spans="1:47" ht="12.75">
      <c r="A411" s="1">
        <v>1540</v>
      </c>
      <c r="B411" s="1">
        <v>180.7</v>
      </c>
      <c r="C411" s="11">
        <v>23429</v>
      </c>
      <c r="D411" s="11">
        <v>10.4</v>
      </c>
      <c r="E411" s="1">
        <f>C411/D411</f>
        <v>2252.7884615384614</v>
      </c>
      <c r="F411" s="2">
        <f>SQRT(C411)</f>
        <v>153.06534552275377</v>
      </c>
      <c r="G411" s="2">
        <v>0.1</v>
      </c>
      <c r="H411" s="2">
        <f>SQRT((F411/C411)^2+(G411/D411)^2)*E411</f>
        <v>26.188388975394343</v>
      </c>
      <c r="I411" s="1">
        <f>(H411/E411)*100</f>
        <v>1.162487709010633</v>
      </c>
      <c r="K411" s="1">
        <v>1540</v>
      </c>
      <c r="L411" s="11">
        <v>180.3</v>
      </c>
      <c r="M411" s="11">
        <v>275380</v>
      </c>
      <c r="N411" s="11">
        <v>30</v>
      </c>
      <c r="O411" s="1">
        <f>M411/N411</f>
        <v>9179.333333333334</v>
      </c>
      <c r="P411" s="2">
        <f>SQRT(M411)</f>
        <v>524.7666147917568</v>
      </c>
      <c r="Q411" s="2">
        <v>0.01</v>
      </c>
      <c r="R411" s="2">
        <f>SQRT((P411/M411)^2+(Q411/N411)^2)*O411</f>
        <v>17.757815682880608</v>
      </c>
      <c r="S411" s="1">
        <f>(R411/O411)*100</f>
        <v>0.1934543069527265</v>
      </c>
      <c r="T411" s="1"/>
      <c r="AL411" s="5">
        <v>1510</v>
      </c>
      <c r="AM411" s="5">
        <v>180</v>
      </c>
      <c r="AN411" s="4">
        <v>52.7726445879981</v>
      </c>
      <c r="AS411" s="5">
        <v>1510</v>
      </c>
      <c r="AT411" s="4">
        <v>220</v>
      </c>
      <c r="AU411" s="4">
        <v>129.7596</v>
      </c>
    </row>
    <row r="412" spans="1:47" ht="12.75">
      <c r="A412" s="1">
        <v>1540</v>
      </c>
      <c r="B412" s="1">
        <v>200.5</v>
      </c>
      <c r="C412" s="11">
        <v>16802</v>
      </c>
      <c r="D412" s="11">
        <v>10</v>
      </c>
      <c r="E412" s="1">
        <f>C412/D412</f>
        <v>1680.2</v>
      </c>
      <c r="F412" s="2">
        <f>SQRT(C412)</f>
        <v>129.6225289060509</v>
      </c>
      <c r="G412" s="2">
        <v>0.1</v>
      </c>
      <c r="H412" s="2">
        <f>SQRT((F412/C412)^2+(G412/D412)^2)*E412</f>
        <v>21.22091430641008</v>
      </c>
      <c r="I412" s="1">
        <f>(H412/E412)*100</f>
        <v>1.2629993040358338</v>
      </c>
      <c r="K412" s="1">
        <v>1540</v>
      </c>
      <c r="L412" s="11">
        <v>200</v>
      </c>
      <c r="M412" s="11">
        <v>236010</v>
      </c>
      <c r="N412" s="11">
        <v>30</v>
      </c>
      <c r="O412" s="1">
        <f>M412/N412</f>
        <v>7867</v>
      </c>
      <c r="P412" s="2">
        <f>SQRT(M412)</f>
        <v>485.808604287738</v>
      </c>
      <c r="Q412" s="2">
        <v>0.01</v>
      </c>
      <c r="R412" s="2">
        <f>SQRT((P412/M412)^2+(Q412/N412)^2)*O412</f>
        <v>16.404571480061414</v>
      </c>
      <c r="S412" s="1">
        <f>(R412/O412)*100</f>
        <v>0.20852385254940148</v>
      </c>
      <c r="T412" s="1"/>
      <c r="AL412" s="5">
        <v>1460</v>
      </c>
      <c r="AM412" s="5">
        <v>160</v>
      </c>
      <c r="AN412" s="4">
        <v>53.3369682581943</v>
      </c>
      <c r="AS412" s="5">
        <v>1500</v>
      </c>
      <c r="AT412" s="4">
        <v>220</v>
      </c>
      <c r="AU412" s="4">
        <v>129.77647</v>
      </c>
    </row>
    <row r="413" spans="1:47" ht="12.75">
      <c r="A413" s="1">
        <v>1540</v>
      </c>
      <c r="B413" s="1">
        <v>219.8</v>
      </c>
      <c r="C413" s="11">
        <v>12878</v>
      </c>
      <c r="D413" s="11">
        <v>10.2</v>
      </c>
      <c r="E413" s="1">
        <f>C413/D413</f>
        <v>1262.5490196078433</v>
      </c>
      <c r="F413" s="2">
        <f>SQRT(C413)</f>
        <v>113.48127598859647</v>
      </c>
      <c r="G413" s="2">
        <v>0.1</v>
      </c>
      <c r="H413" s="2">
        <f>SQRT((F413/C413)^2+(G413/D413)^2)*E413</f>
        <v>16.643091824245687</v>
      </c>
      <c r="I413" s="1">
        <f>(H413/E413)*100</f>
        <v>1.3182135161306567</v>
      </c>
      <c r="K413" s="1">
        <v>1540</v>
      </c>
      <c r="L413" s="11">
        <v>219.5</v>
      </c>
      <c r="M413" s="11">
        <v>203382</v>
      </c>
      <c r="N413" s="11">
        <v>30</v>
      </c>
      <c r="O413" s="1">
        <f>M413/N413</f>
        <v>6779.4</v>
      </c>
      <c r="P413" s="2">
        <f>SQRT(M413)</f>
        <v>450.97893520651274</v>
      </c>
      <c r="Q413" s="2">
        <v>0.01</v>
      </c>
      <c r="R413" s="2">
        <f>SQRT((P413/M413)^2+(Q413/N413)^2)*O413</f>
        <v>15.201535976341338</v>
      </c>
      <c r="S413" s="1">
        <f>(R413/O413)*100</f>
        <v>0.22423128855564414</v>
      </c>
      <c r="T413" s="1"/>
      <c r="AL413" s="5">
        <v>1480</v>
      </c>
      <c r="AM413" s="5">
        <v>160</v>
      </c>
      <c r="AN413" s="4">
        <v>55.1971929426313</v>
      </c>
      <c r="AS413" s="5">
        <v>1480</v>
      </c>
      <c r="AT413" s="4">
        <v>200</v>
      </c>
      <c r="AU413" s="4">
        <v>129.962</v>
      </c>
    </row>
    <row r="414" spans="1:47" ht="12.75">
      <c r="A414" s="11">
        <v>1540</v>
      </c>
      <c r="B414" s="1">
        <v>240.9</v>
      </c>
      <c r="C414" s="11">
        <v>9560</v>
      </c>
      <c r="D414" s="11">
        <v>10.2</v>
      </c>
      <c r="E414" s="1">
        <f>C414/D414</f>
        <v>937.2549019607844</v>
      </c>
      <c r="F414" s="2">
        <f>SQRT(C414)</f>
        <v>97.77525249264254</v>
      </c>
      <c r="G414" s="2">
        <v>0.1</v>
      </c>
      <c r="H414" s="2">
        <f>SQRT((F414/C414)^2+(G414/D414)^2)*E414</f>
        <v>13.278602893921043</v>
      </c>
      <c r="I414" s="1">
        <f>(H414/E414)*100</f>
        <v>1.4167547020710733</v>
      </c>
      <c r="K414" s="11">
        <v>1540</v>
      </c>
      <c r="L414" s="11">
        <v>240.5</v>
      </c>
      <c r="M414" s="11">
        <v>173363</v>
      </c>
      <c r="N414" s="11">
        <v>30</v>
      </c>
      <c r="O414" s="1">
        <f>M414/N414</f>
        <v>5778.766666666666</v>
      </c>
      <c r="P414" s="2">
        <f>SQRT(M414)</f>
        <v>416.3688268830893</v>
      </c>
      <c r="Q414" s="2">
        <v>0.01</v>
      </c>
      <c r="R414" s="2">
        <f>SQRT((P414/M414)^2+(Q414/N414)^2)*O414</f>
        <v>14.011995433230204</v>
      </c>
      <c r="S414" s="1">
        <f>(R414/O414)*100</f>
        <v>0.24247380525077794</v>
      </c>
      <c r="T414" s="1"/>
      <c r="AL414" s="5">
        <v>1420</v>
      </c>
      <c r="AM414" s="5">
        <v>140</v>
      </c>
      <c r="AN414" s="4">
        <v>57.9825819344524</v>
      </c>
      <c r="AS414" s="5">
        <v>1500</v>
      </c>
      <c r="AT414" s="4">
        <v>200</v>
      </c>
      <c r="AU414" s="4">
        <v>130.14048</v>
      </c>
    </row>
    <row r="415" spans="1:47" ht="12.75">
      <c r="A415" s="1">
        <v>1550</v>
      </c>
      <c r="B415" s="1">
        <v>80.1</v>
      </c>
      <c r="C415" s="11">
        <v>11924</v>
      </c>
      <c r="D415" s="11">
        <v>10.5</v>
      </c>
      <c r="E415" s="1">
        <f>C415/D415</f>
        <v>1135.6190476190477</v>
      </c>
      <c r="F415" s="2">
        <f>SQRT(C415)</f>
        <v>109.19706955774959</v>
      </c>
      <c r="G415" s="2">
        <v>0.1</v>
      </c>
      <c r="H415" s="2">
        <f>SQRT((F415/C415)^2+(G415/D415)^2)*E415</f>
        <v>15.004249198038632</v>
      </c>
      <c r="I415" s="1">
        <f>(H415/E415)*100</f>
        <v>1.321239655982939</v>
      </c>
      <c r="K415" s="1">
        <v>1550</v>
      </c>
      <c r="L415" s="11">
        <v>80.1</v>
      </c>
      <c r="M415" s="11">
        <v>798433</v>
      </c>
      <c r="N415" s="11">
        <v>30</v>
      </c>
      <c r="O415" s="1">
        <f>M415/N415</f>
        <v>26614.433333333334</v>
      </c>
      <c r="P415" s="2">
        <f>SQRT(M415)</f>
        <v>893.5507819928312</v>
      </c>
      <c r="Q415" s="2">
        <v>0.01</v>
      </c>
      <c r="R415" s="2">
        <f>SQRT((P415/M415)^2+(Q415/N415)^2)*O415</f>
        <v>31.07814176779852</v>
      </c>
      <c r="S415" s="1">
        <f>(R415/O415)*100</f>
        <v>0.1167717583108358</v>
      </c>
      <c r="T415" s="1"/>
      <c r="AL415" s="5">
        <v>1490</v>
      </c>
      <c r="AM415" s="5">
        <v>160</v>
      </c>
      <c r="AN415" s="4">
        <v>58.4729891956783</v>
      </c>
      <c r="AS415" s="5">
        <v>1550</v>
      </c>
      <c r="AT415" s="4">
        <v>80</v>
      </c>
      <c r="AU415" s="4">
        <v>131.65648</v>
      </c>
    </row>
    <row r="416" spans="1:47" ht="12.75">
      <c r="A416" s="11">
        <v>1550</v>
      </c>
      <c r="B416" s="1">
        <v>100.5</v>
      </c>
      <c r="C416" s="11">
        <v>83561</v>
      </c>
      <c r="D416" s="11">
        <v>10.2</v>
      </c>
      <c r="E416" s="1">
        <f>C416/D416</f>
        <v>8192.254901960785</v>
      </c>
      <c r="F416" s="2">
        <f>SQRT(C416)</f>
        <v>289.0691958683941</v>
      </c>
      <c r="G416" s="2">
        <v>0.1</v>
      </c>
      <c r="H416" s="2">
        <f>SQRT((F416/C416)^2+(G416/D416)^2)*E416</f>
        <v>85.16958475821872</v>
      </c>
      <c r="I416" s="1">
        <f>(H416/E416)*100</f>
        <v>1.0396354334364486</v>
      </c>
      <c r="K416" s="11">
        <v>1550</v>
      </c>
      <c r="L416" s="11">
        <v>99.7</v>
      </c>
      <c r="M416" s="11">
        <v>610065</v>
      </c>
      <c r="N416" s="11">
        <v>30</v>
      </c>
      <c r="O416" s="1">
        <f>M416/N416</f>
        <v>20335.5</v>
      </c>
      <c r="P416" s="2">
        <f>SQRT(M416)</f>
        <v>781.0665784681867</v>
      </c>
      <c r="Q416" s="2">
        <v>0.01</v>
      </c>
      <c r="R416" s="2">
        <f>SQRT((P416/M416)^2+(Q416/N416)^2)*O416</f>
        <v>26.90349535376398</v>
      </c>
      <c r="S416" s="1">
        <f>(R416/O416)*100</f>
        <v>0.13229817488512197</v>
      </c>
      <c r="T416" s="1"/>
      <c r="AL416" s="5">
        <v>1540</v>
      </c>
      <c r="AM416" s="5">
        <v>200</v>
      </c>
      <c r="AN416" s="4">
        <v>59.0911087394759</v>
      </c>
      <c r="AS416" s="5">
        <v>1510</v>
      </c>
      <c r="AT416" s="4">
        <v>80</v>
      </c>
      <c r="AU416" s="4">
        <v>132.59737</v>
      </c>
    </row>
    <row r="417" spans="1:40" ht="12.75">
      <c r="A417" s="11">
        <v>1550</v>
      </c>
      <c r="B417" s="1">
        <v>120.5</v>
      </c>
      <c r="C417" s="11">
        <v>62140</v>
      </c>
      <c r="D417" s="11">
        <v>10.2</v>
      </c>
      <c r="E417" s="1">
        <f>C417/D417</f>
        <v>6092.156862745099</v>
      </c>
      <c r="F417" s="2">
        <f>SQRT(C417)</f>
        <v>249.27896020322294</v>
      </c>
      <c r="G417" s="2">
        <v>0.1</v>
      </c>
      <c r="H417" s="2">
        <f>SQRT((F417/C417)^2+(G417/D417)^2)*E417</f>
        <v>64.53362040265041</v>
      </c>
      <c r="I417" s="1">
        <f>(H417/E417)*100</f>
        <v>1.0592901965031127</v>
      </c>
      <c r="K417" s="11">
        <v>1550</v>
      </c>
      <c r="L417" s="11">
        <v>119.9</v>
      </c>
      <c r="M417" s="11">
        <v>489140</v>
      </c>
      <c r="N417" s="11">
        <v>30</v>
      </c>
      <c r="O417" s="1">
        <f>M417/N417</f>
        <v>16304.666666666666</v>
      </c>
      <c r="P417" s="2">
        <f>SQRT(M417)</f>
        <v>699.3854445153974</v>
      </c>
      <c r="Q417" s="2">
        <v>0.01</v>
      </c>
      <c r="R417" s="2">
        <f>SQRT((P417/M417)^2+(Q417/N417)^2)*O417</f>
        <v>23.937980410290606</v>
      </c>
      <c r="S417" s="1">
        <f>(R417/O417)*100</f>
        <v>0.1468167421001591</v>
      </c>
      <c r="T417" s="1"/>
      <c r="AL417" s="5">
        <v>1390</v>
      </c>
      <c r="AM417" s="5">
        <v>120</v>
      </c>
      <c r="AN417" s="4">
        <v>59.1897471240799</v>
      </c>
    </row>
    <row r="418" spans="1:40" ht="12.75">
      <c r="A418" s="11">
        <v>1550</v>
      </c>
      <c r="B418" s="1">
        <v>139.7</v>
      </c>
      <c r="C418" s="11">
        <v>48237</v>
      </c>
      <c r="D418" s="11">
        <v>10.4</v>
      </c>
      <c r="E418" s="1">
        <f>C418/D418</f>
        <v>4638.173076923077</v>
      </c>
      <c r="F418" s="2">
        <f>SQRT(C418)</f>
        <v>219.62923302693565</v>
      </c>
      <c r="G418" s="2">
        <v>0.1</v>
      </c>
      <c r="H418" s="2">
        <f>SQRT((F418/C418)^2+(G418/D418)^2)*E418</f>
        <v>49.34514722905157</v>
      </c>
      <c r="I418" s="1">
        <f>(H418/E418)*100</f>
        <v>1.0638918904204995</v>
      </c>
      <c r="K418" s="11">
        <v>1550</v>
      </c>
      <c r="L418" s="11">
        <v>140.1</v>
      </c>
      <c r="M418" s="11">
        <v>404831</v>
      </c>
      <c r="N418" s="11">
        <v>30</v>
      </c>
      <c r="O418" s="1">
        <f>M418/N418</f>
        <v>13494.366666666667</v>
      </c>
      <c r="P418" s="2">
        <f>SQRT(M418)</f>
        <v>636.263310273349</v>
      </c>
      <c r="Q418" s="2">
        <v>0.01</v>
      </c>
      <c r="R418" s="2">
        <f>SQRT((P418/M418)^2+(Q418/N418)^2)*O418</f>
        <v>21.680528723909656</v>
      </c>
      <c r="S418" s="1">
        <f>(R418/O418)*100</f>
        <v>0.1606635513874406</v>
      </c>
      <c r="T418" s="1"/>
      <c r="AL418" s="5">
        <v>1450</v>
      </c>
      <c r="AM418" s="5">
        <v>160</v>
      </c>
      <c r="AN418" s="4">
        <v>59.470889427368</v>
      </c>
    </row>
    <row r="419" spans="1:40" ht="12.75">
      <c r="A419" s="11">
        <v>1550</v>
      </c>
      <c r="B419" s="1">
        <v>160.4</v>
      </c>
      <c r="C419" s="11">
        <v>77807</v>
      </c>
      <c r="D419" s="11">
        <v>22.8</v>
      </c>
      <c r="E419" s="1">
        <f>C419/D419</f>
        <v>3412.5877192982457</v>
      </c>
      <c r="F419" s="2">
        <f>SQRT(C419)</f>
        <v>278.9390614453272</v>
      </c>
      <c r="G419" s="2">
        <v>0.1</v>
      </c>
      <c r="H419" s="2">
        <f>SQRT((F419/C419)^2+(G419/D419)^2)*E419</f>
        <v>19.331338721805725</v>
      </c>
      <c r="I419" s="1">
        <f>(H419/E419)*100</f>
        <v>0.5664715550749554</v>
      </c>
      <c r="K419" s="11">
        <v>1550</v>
      </c>
      <c r="L419" s="11">
        <v>159.8</v>
      </c>
      <c r="M419" s="11">
        <v>344347</v>
      </c>
      <c r="N419" s="11">
        <v>30</v>
      </c>
      <c r="O419" s="1">
        <f>M419/N419</f>
        <v>11478.233333333334</v>
      </c>
      <c r="P419" s="2">
        <f>SQRT(M419)</f>
        <v>586.8108724282466</v>
      </c>
      <c r="Q419" s="2">
        <v>0.01</v>
      </c>
      <c r="R419" s="2">
        <f>SQRT((P419/M419)^2+(Q419/N419)^2)*O419</f>
        <v>19.931047361826792</v>
      </c>
      <c r="S419" s="1">
        <f>(R419/O419)*100</f>
        <v>0.17364211706644858</v>
      </c>
      <c r="T419" s="1"/>
      <c r="AL419" s="5">
        <v>1360</v>
      </c>
      <c r="AM419" s="5">
        <v>100</v>
      </c>
      <c r="AN419" s="4">
        <v>60.0654455445545</v>
      </c>
    </row>
    <row r="420" spans="1:40" ht="12.75">
      <c r="A420" s="11">
        <v>1550</v>
      </c>
      <c r="B420" s="1">
        <v>180</v>
      </c>
      <c r="C420" s="1" t="s">
        <v>31</v>
      </c>
      <c r="D420" s="1" t="s">
        <v>31</v>
      </c>
      <c r="E420" s="1" t="s">
        <v>31</v>
      </c>
      <c r="F420" s="2" t="e">
        <f>SQRT(C420)</f>
        <v>#VALUE!</v>
      </c>
      <c r="G420" s="2">
        <v>0.1</v>
      </c>
      <c r="H420" s="2" t="e">
        <f>SQRT((F420/C420)^2+(G420/D420)^2)*E420</f>
        <v>#VALUE!</v>
      </c>
      <c r="I420" s="1" t="e">
        <f>(H420/E420)*100</f>
        <v>#VALUE!</v>
      </c>
      <c r="K420" s="11">
        <v>1550</v>
      </c>
      <c r="L420" s="11">
        <v>179.6</v>
      </c>
      <c r="M420" s="11">
        <v>295531</v>
      </c>
      <c r="N420" s="11">
        <v>30</v>
      </c>
      <c r="O420" s="1">
        <f>M420/N420</f>
        <v>9851.033333333333</v>
      </c>
      <c r="P420" s="2">
        <f>SQRT(M420)</f>
        <v>543.6276299085616</v>
      </c>
      <c r="Q420" s="2">
        <v>0.01</v>
      </c>
      <c r="R420" s="2">
        <f>SQRT((P420/M420)^2+(Q420/N420)^2)*O420</f>
        <v>18.416034250784</v>
      </c>
      <c r="S420" s="1">
        <f>(R420/O420)*100</f>
        <v>0.1869452028800769</v>
      </c>
      <c r="T420" s="1"/>
      <c r="AL420" s="5">
        <v>1530</v>
      </c>
      <c r="AM420" s="5">
        <v>180</v>
      </c>
      <c r="AN420" s="4">
        <v>61.1214082360926</v>
      </c>
    </row>
    <row r="421" spans="1:40" ht="12.75">
      <c r="A421" s="11">
        <v>1550</v>
      </c>
      <c r="B421" s="1">
        <v>200</v>
      </c>
      <c r="C421" s="1" t="s">
        <v>31</v>
      </c>
      <c r="D421" s="1" t="s">
        <v>31</v>
      </c>
      <c r="E421" s="1" t="s">
        <v>31</v>
      </c>
      <c r="F421" s="2" t="e">
        <f>SQRT(C421)</f>
        <v>#VALUE!</v>
      </c>
      <c r="G421" s="2">
        <v>0.1</v>
      </c>
      <c r="H421" s="2" t="e">
        <f>SQRT((F421/C421)^2+(G421/D421)^2)*E421</f>
        <v>#VALUE!</v>
      </c>
      <c r="I421" s="1" t="e">
        <f>(H421/E421)*100</f>
        <v>#VALUE!</v>
      </c>
      <c r="K421" s="11">
        <v>1550</v>
      </c>
      <c r="L421" s="11">
        <v>200.2</v>
      </c>
      <c r="M421" s="11">
        <v>252112</v>
      </c>
      <c r="N421" s="11">
        <v>30</v>
      </c>
      <c r="O421" s="1">
        <f>M421/N421</f>
        <v>8403.733333333334</v>
      </c>
      <c r="P421" s="2">
        <f>SQRT(M421)</f>
        <v>502.1075581984402</v>
      </c>
      <c r="Q421" s="2">
        <v>0.01</v>
      </c>
      <c r="R421" s="2">
        <f>SQRT((P421/M421)^2+(Q421/N421)^2)*O421</f>
        <v>16.969720530461757</v>
      </c>
      <c r="S421" s="1">
        <f>(R421/O421)*100</f>
        <v>0.20193073551193624</v>
      </c>
      <c r="T421" s="1"/>
      <c r="AL421" s="5">
        <v>1430</v>
      </c>
      <c r="AM421" s="5">
        <v>140</v>
      </c>
      <c r="AN421" s="4">
        <v>61.3494527028594</v>
      </c>
    </row>
    <row r="422" spans="1:40" ht="12.75">
      <c r="A422" s="11">
        <v>1550</v>
      </c>
      <c r="B422" s="1">
        <v>220</v>
      </c>
      <c r="C422" s="1" t="s">
        <v>31</v>
      </c>
      <c r="D422" s="1" t="s">
        <v>31</v>
      </c>
      <c r="E422" s="1" t="s">
        <v>31</v>
      </c>
      <c r="F422" s="2" t="e">
        <f>SQRT(C422)</f>
        <v>#VALUE!</v>
      </c>
      <c r="G422" s="2">
        <v>0.1</v>
      </c>
      <c r="H422" s="2" t="e">
        <f>SQRT((F422/C422)^2+(G422/D422)^2)*E422</f>
        <v>#VALUE!</v>
      </c>
      <c r="I422" s="1" t="e">
        <f>(H422/E422)*100</f>
        <v>#VALUE!</v>
      </c>
      <c r="K422" s="11">
        <v>1550</v>
      </c>
      <c r="L422" s="11">
        <v>220.3</v>
      </c>
      <c r="M422" s="11">
        <v>216184</v>
      </c>
      <c r="N422" s="11">
        <v>30</v>
      </c>
      <c r="O422" s="1">
        <f>M422/N422</f>
        <v>7206.133333333333</v>
      </c>
      <c r="P422" s="2">
        <f>SQRT(M422)</f>
        <v>464.95591188842843</v>
      </c>
      <c r="Q422" s="2">
        <v>0.01</v>
      </c>
      <c r="R422" s="2">
        <f>SQRT((P422/M422)^2+(Q422/N422)^2)*O422</f>
        <v>15.683566621069676</v>
      </c>
      <c r="S422" s="1">
        <f>(R422/O422)*100</f>
        <v>0.21764191551275316</v>
      </c>
      <c r="T422" s="1"/>
      <c r="AL422" s="5">
        <v>1560</v>
      </c>
      <c r="AM422" s="5">
        <v>240</v>
      </c>
      <c r="AN422" s="4">
        <v>62.2249644737942</v>
      </c>
    </row>
    <row r="423" spans="1:40" ht="12.75">
      <c r="A423" s="11">
        <v>1550</v>
      </c>
      <c r="B423" s="1">
        <v>240</v>
      </c>
      <c r="C423" s="1" t="s">
        <v>31</v>
      </c>
      <c r="D423" s="1" t="s">
        <v>31</v>
      </c>
      <c r="E423" s="1" t="s">
        <v>31</v>
      </c>
      <c r="F423" s="2" t="e">
        <f>SQRT(C423)</f>
        <v>#VALUE!</v>
      </c>
      <c r="G423" s="2">
        <v>0.1</v>
      </c>
      <c r="H423" s="2" t="e">
        <f>SQRT((F423/C423)^2+(G423/D423)^2)*E423</f>
        <v>#VALUE!</v>
      </c>
      <c r="I423" s="1" t="e">
        <f>(H423/E423)*100</f>
        <v>#VALUE!</v>
      </c>
      <c r="K423" s="11">
        <v>1550</v>
      </c>
      <c r="L423" s="11">
        <v>240.4</v>
      </c>
      <c r="M423" s="11">
        <v>187933</v>
      </c>
      <c r="N423" s="11">
        <v>30</v>
      </c>
      <c r="O423" s="1">
        <f>M423/N423</f>
        <v>6264.433333333333</v>
      </c>
      <c r="P423" s="2">
        <f>SQRT(M423)</f>
        <v>433.51239889996225</v>
      </c>
      <c r="Q423" s="2">
        <v>0.01</v>
      </c>
      <c r="R423" s="2">
        <f>SQRT((P423/M423)^2+(Q423/N423)^2)*O423</f>
        <v>14.600506555092828</v>
      </c>
      <c r="S423" s="1">
        <f>(R423/O423)*100</f>
        <v>0.23306986886432124</v>
      </c>
      <c r="T423" s="1"/>
      <c r="AL423" s="5">
        <v>1470</v>
      </c>
      <c r="AM423" s="5">
        <v>140</v>
      </c>
      <c r="AN423" s="4">
        <v>62.3003360354743</v>
      </c>
    </row>
    <row r="424" spans="1:40" ht="12.75">
      <c r="A424" s="11">
        <v>1560</v>
      </c>
      <c r="B424" s="1">
        <v>80.2</v>
      </c>
      <c r="C424" s="1">
        <v>124106</v>
      </c>
      <c r="D424" s="11">
        <v>10.3</v>
      </c>
      <c r="E424" s="1">
        <f>C424/D424</f>
        <v>12049.126213592232</v>
      </c>
      <c r="F424" s="2">
        <f>SQRT(C424)</f>
        <v>352.28681496757724</v>
      </c>
      <c r="G424" s="2">
        <v>0.1</v>
      </c>
      <c r="H424" s="2">
        <f>SQRT((F424/C424)^2+(G424/D424)^2)*E424</f>
        <v>121.87929052262012</v>
      </c>
      <c r="I424" s="1">
        <f>(H424/E424)*100</f>
        <v>1.0115197431091063</v>
      </c>
      <c r="K424" s="11">
        <v>1560</v>
      </c>
      <c r="L424" s="11">
        <v>79.7</v>
      </c>
      <c r="M424" s="11">
        <v>515132</v>
      </c>
      <c r="N424" s="11">
        <v>20</v>
      </c>
      <c r="O424" s="1">
        <f>M424/N424</f>
        <v>25756.6</v>
      </c>
      <c r="P424" s="2">
        <f>SQRT(M424)</f>
        <v>717.7269675858641</v>
      </c>
      <c r="Q424" s="2">
        <v>0.01</v>
      </c>
      <c r="R424" s="2">
        <f>SQRT((P424/M424)^2+(Q424/N424)^2)*O424</f>
        <v>38.12716368797973</v>
      </c>
      <c r="S424" s="1">
        <f>(R424/O424)*100</f>
        <v>0.1480287137587249</v>
      </c>
      <c r="T424" s="1"/>
      <c r="AL424" s="5">
        <v>1510</v>
      </c>
      <c r="AM424" s="5">
        <v>160</v>
      </c>
      <c r="AN424" s="4">
        <v>64.1611794102949</v>
      </c>
    </row>
    <row r="425" spans="1:40" ht="12.75">
      <c r="A425" s="11">
        <v>1560</v>
      </c>
      <c r="B425" s="1">
        <v>100.1</v>
      </c>
      <c r="C425" s="1">
        <v>90257</v>
      </c>
      <c r="D425" s="11">
        <v>10.2</v>
      </c>
      <c r="E425" s="1">
        <f>C425/D425</f>
        <v>8848.725490196079</v>
      </c>
      <c r="F425" s="2">
        <f>SQRT(C425)</f>
        <v>300.4280279867376</v>
      </c>
      <c r="G425" s="2">
        <v>0.1</v>
      </c>
      <c r="H425" s="2">
        <f>SQRT((F425/C425)^2+(G425/D425)^2)*E425</f>
        <v>91.61587289422759</v>
      </c>
      <c r="I425" s="1">
        <f>(H425/E425)*100</f>
        <v>1.035356707536392</v>
      </c>
      <c r="K425" s="11">
        <v>1560</v>
      </c>
      <c r="L425" s="11">
        <v>100.5</v>
      </c>
      <c r="M425" s="11">
        <v>383252</v>
      </c>
      <c r="N425" s="11">
        <v>20</v>
      </c>
      <c r="O425" s="1">
        <f>M425/N425</f>
        <v>19162.6</v>
      </c>
      <c r="P425" s="2">
        <f>SQRT(M425)</f>
        <v>619.0735012904364</v>
      </c>
      <c r="Q425" s="2">
        <v>0.01</v>
      </c>
      <c r="R425" s="2">
        <f>SQRT((P425/M425)^2+(Q425/N425)^2)*O425</f>
        <v>32.40264356020971</v>
      </c>
      <c r="S425" s="1">
        <f>(R425/O425)*100</f>
        <v>0.16909314790377983</v>
      </c>
      <c r="T425" s="1"/>
      <c r="AL425" s="5">
        <v>1480</v>
      </c>
      <c r="AM425" s="5">
        <v>140</v>
      </c>
      <c r="AN425" s="4">
        <v>65.0371439986302</v>
      </c>
    </row>
    <row r="426" spans="1:40" ht="12.75">
      <c r="A426" s="11">
        <v>1560</v>
      </c>
      <c r="B426" s="1">
        <v>119.8</v>
      </c>
      <c r="C426" s="1">
        <v>127474</v>
      </c>
      <c r="D426" s="11">
        <v>19.3</v>
      </c>
      <c r="E426" s="1">
        <f>C426/D426</f>
        <v>6604.870466321243</v>
      </c>
      <c r="F426" s="2">
        <f>SQRT(C426)</f>
        <v>357.03501228871096</v>
      </c>
      <c r="G426" s="2">
        <v>0.1</v>
      </c>
      <c r="H426" s="2">
        <f>SQRT((F426/C426)^2+(G426/D426)^2)*E426</f>
        <v>38.90212369838678</v>
      </c>
      <c r="I426" s="1">
        <f>(H426/E426)*100</f>
        <v>0.5889914707147065</v>
      </c>
      <c r="K426" s="11">
        <v>1560</v>
      </c>
      <c r="L426" s="11">
        <v>120</v>
      </c>
      <c r="M426" s="11">
        <v>308766</v>
      </c>
      <c r="N426" s="11">
        <v>20</v>
      </c>
      <c r="O426" s="1">
        <f>M426/N426</f>
        <v>15438.3</v>
      </c>
      <c r="P426" s="2">
        <f>SQRT(M426)</f>
        <v>555.6671665664618</v>
      </c>
      <c r="Q426" s="2">
        <v>0.01</v>
      </c>
      <c r="R426" s="2">
        <f>SQRT((P426/M426)^2+(Q426/N426)^2)*O426</f>
        <v>28.83574650884731</v>
      </c>
      <c r="S426" s="1">
        <f>(R426/O426)*100</f>
        <v>0.18678058146847332</v>
      </c>
      <c r="T426" s="1"/>
      <c r="AL426" s="5">
        <v>1410</v>
      </c>
      <c r="AM426" s="5">
        <v>240</v>
      </c>
      <c r="AN426" s="4">
        <v>65.2440199567096</v>
      </c>
    </row>
    <row r="427" spans="1:40" ht="12.75">
      <c r="A427" s="11">
        <v>1560</v>
      </c>
      <c r="B427" s="1">
        <v>139.8</v>
      </c>
      <c r="C427" s="11">
        <v>51349</v>
      </c>
      <c r="D427" s="11">
        <v>10.2</v>
      </c>
      <c r="E427" s="1">
        <f>C427/D427</f>
        <v>5034.2156862745105</v>
      </c>
      <c r="F427" s="2">
        <f>SQRT(C427)</f>
        <v>226.60317738284255</v>
      </c>
      <c r="G427" s="2">
        <v>0.1</v>
      </c>
      <c r="H427" s="2">
        <f>SQRT((F427/C427)^2+(G427/D427)^2)*E427</f>
        <v>54.124597784605164</v>
      </c>
      <c r="I427" s="1">
        <f>(H427/E427)*100</f>
        <v>1.075134661635032</v>
      </c>
      <c r="K427" s="11">
        <v>1560</v>
      </c>
      <c r="L427" s="11">
        <v>140.5</v>
      </c>
      <c r="M427" s="11">
        <v>254213</v>
      </c>
      <c r="N427" s="11">
        <v>20</v>
      </c>
      <c r="O427" s="1">
        <f>M427/N427</f>
        <v>12710.65</v>
      </c>
      <c r="P427" s="2">
        <f>SQRT(M427)</f>
        <v>504.1953986303326</v>
      </c>
      <c r="Q427" s="2">
        <v>0.01</v>
      </c>
      <c r="R427" s="2">
        <f>SQRT((P427/M427)^2+(Q427/N427)^2)*O427</f>
        <v>25.9985125700611</v>
      </c>
      <c r="S427" s="1">
        <f>(R427/O427)*100</f>
        <v>0.20454117271784764</v>
      </c>
      <c r="T427" s="1"/>
      <c r="AL427" s="5">
        <v>1580</v>
      </c>
      <c r="AM427" s="5">
        <v>180</v>
      </c>
      <c r="AN427" s="4">
        <v>65.5945105952091</v>
      </c>
    </row>
    <row r="428" spans="1:40" ht="12.75">
      <c r="A428" s="11">
        <v>1560</v>
      </c>
      <c r="B428" s="1">
        <v>159.9</v>
      </c>
      <c r="C428" s="11">
        <v>43827</v>
      </c>
      <c r="D428" s="11">
        <v>11.6</v>
      </c>
      <c r="E428" s="1">
        <f>C428/D428</f>
        <v>3778.189655172414</v>
      </c>
      <c r="F428" s="2">
        <f>SQRT(C428)</f>
        <v>209.34899092185756</v>
      </c>
      <c r="G428" s="2">
        <v>0.1</v>
      </c>
      <c r="H428" s="2">
        <f>SQRT((F428/C428)^2+(G428/D428)^2)*E428</f>
        <v>37.236407185696336</v>
      </c>
      <c r="I428" s="1">
        <f>(H428/E428)*100</f>
        <v>0.985562149711542</v>
      </c>
      <c r="K428" s="11">
        <v>1560</v>
      </c>
      <c r="L428" s="11">
        <v>159.5</v>
      </c>
      <c r="M428" s="11">
        <v>217150</v>
      </c>
      <c r="N428" s="11">
        <v>20</v>
      </c>
      <c r="O428" s="1">
        <f>M428/N428</f>
        <v>10857.5</v>
      </c>
      <c r="P428" s="2">
        <f>SQRT(M428)</f>
        <v>465.9935621872903</v>
      </c>
      <c r="Q428" s="2">
        <v>0.01</v>
      </c>
      <c r="R428" s="2">
        <f>SQRT((P428/M428)^2+(Q428/N428)^2)*O428</f>
        <v>23.923760711111036</v>
      </c>
      <c r="S428" s="1">
        <f>(R428/O428)*100</f>
        <v>0.2203431794714348</v>
      </c>
      <c r="T428" s="1"/>
      <c r="AL428" s="5">
        <v>1400</v>
      </c>
      <c r="AM428" s="5">
        <v>120</v>
      </c>
      <c r="AN428" s="4">
        <v>66.6369494414158</v>
      </c>
    </row>
    <row r="429" spans="1:40" ht="12.75">
      <c r="A429" s="11">
        <v>1560</v>
      </c>
      <c r="B429" s="1">
        <v>180</v>
      </c>
      <c r="C429" s="11">
        <v>31194</v>
      </c>
      <c r="D429" s="11">
        <v>10.8</v>
      </c>
      <c r="E429" s="1">
        <f>C429/D429</f>
        <v>2888.333333333333</v>
      </c>
      <c r="F429" s="2">
        <f>SQRT(C429)</f>
        <v>176.61823235442031</v>
      </c>
      <c r="G429" s="2">
        <v>0.1</v>
      </c>
      <c r="H429" s="2">
        <f>SQRT((F429/C429)^2+(G429/D429)^2)*E429</f>
        <v>31.347576665434687</v>
      </c>
      <c r="I429" s="1">
        <f>(H429/E429)*100</f>
        <v>1.0853171378684832</v>
      </c>
      <c r="K429" s="11">
        <v>1560</v>
      </c>
      <c r="L429" s="11">
        <v>180.3</v>
      </c>
      <c r="M429" s="11">
        <v>183734</v>
      </c>
      <c r="N429" s="11">
        <v>20</v>
      </c>
      <c r="O429" s="1">
        <f>M429/N429</f>
        <v>9186.7</v>
      </c>
      <c r="P429" s="2">
        <f>SQRT(M429)</f>
        <v>428.64204180178126</v>
      </c>
      <c r="Q429" s="2">
        <v>0.01</v>
      </c>
      <c r="R429" s="2">
        <f>SQRT((P429/M429)^2+(Q429/N429)^2)*O429</f>
        <v>21.91880161465266</v>
      </c>
      <c r="S429" s="1">
        <f>(R429/O429)*100</f>
        <v>0.23859276578807034</v>
      </c>
      <c r="T429" s="1"/>
      <c r="AL429" s="5">
        <v>1370</v>
      </c>
      <c r="AM429" s="5">
        <v>100</v>
      </c>
      <c r="AN429" s="4">
        <v>67.5770064215538</v>
      </c>
    </row>
    <row r="430" spans="1:40" ht="12.75">
      <c r="A430" s="11">
        <v>1560</v>
      </c>
      <c r="B430" s="1">
        <v>200.4</v>
      </c>
      <c r="C430" s="11">
        <v>22060</v>
      </c>
      <c r="D430" s="11">
        <v>10.2</v>
      </c>
      <c r="E430" s="1">
        <f>C430/D430</f>
        <v>2162.745098039216</v>
      </c>
      <c r="F430" s="2">
        <f>SQRT(C430)</f>
        <v>148.5260919838666</v>
      </c>
      <c r="G430" s="2">
        <v>0.1</v>
      </c>
      <c r="H430" s="2">
        <f>SQRT((F430/C430)^2+(G430/D430)^2)*E430</f>
        <v>25.721922500197696</v>
      </c>
      <c r="I430" s="1">
        <f>(H430/E430)*100</f>
        <v>1.189318266101616</v>
      </c>
      <c r="K430" s="11">
        <v>1560</v>
      </c>
      <c r="L430" s="11">
        <v>200.2</v>
      </c>
      <c r="M430" s="11">
        <v>157719</v>
      </c>
      <c r="N430" s="11">
        <v>20</v>
      </c>
      <c r="O430" s="1">
        <f>M430/N430</f>
        <v>7885.95</v>
      </c>
      <c r="P430" s="2">
        <f>SQRT(M430)</f>
        <v>397.1385148786252</v>
      </c>
      <c r="Q430" s="2">
        <v>0.01</v>
      </c>
      <c r="R430" s="2">
        <f>SQRT((P430/M430)^2+(Q430/N430)^2)*O430</f>
        <v>20.24461784896482</v>
      </c>
      <c r="S430" s="1">
        <f>(R430/O430)*100</f>
        <v>0.2567175527230685</v>
      </c>
      <c r="T430" s="1"/>
      <c r="AL430" s="5">
        <v>1520</v>
      </c>
      <c r="AM430" s="5">
        <v>160</v>
      </c>
      <c r="AN430" s="4">
        <v>67.8288446089454</v>
      </c>
    </row>
    <row r="431" spans="1:40" ht="12.75">
      <c r="A431" s="11">
        <v>1560</v>
      </c>
      <c r="B431" s="1">
        <v>220.9</v>
      </c>
      <c r="C431" s="11">
        <v>40551</v>
      </c>
      <c r="D431" s="11">
        <v>24.7</v>
      </c>
      <c r="E431" s="1">
        <f>C431/D431</f>
        <v>1641.7408906882592</v>
      </c>
      <c r="F431" s="2">
        <f>SQRT(C431)</f>
        <v>201.37278862845397</v>
      </c>
      <c r="G431" s="2">
        <v>0.1</v>
      </c>
      <c r="H431" s="2">
        <f>SQRT((F431/C431)^2+(G431/D431)^2)*E431</f>
        <v>10.518849074115526</v>
      </c>
      <c r="I431" s="1">
        <f>(H431/E431)*100</f>
        <v>0.6407131072739352</v>
      </c>
      <c r="K431" s="11">
        <v>1560</v>
      </c>
      <c r="L431" s="11">
        <v>220.6</v>
      </c>
      <c r="M431" s="11">
        <v>135231</v>
      </c>
      <c r="N431" s="11">
        <v>20</v>
      </c>
      <c r="O431" s="1">
        <f>M431/N431</f>
        <v>6761.55</v>
      </c>
      <c r="P431" s="2">
        <f>SQRT(M431)</f>
        <v>367.73767824360885</v>
      </c>
      <c r="Q431" s="2">
        <v>0.01</v>
      </c>
      <c r="R431" s="2">
        <f>SQRT((P431/M431)^2+(Q431/N431)^2)*O431</f>
        <v>18.695110045159534</v>
      </c>
      <c r="S431" s="1">
        <f>(R431/O431)*100</f>
        <v>0.2764914856084705</v>
      </c>
      <c r="T431" s="1"/>
      <c r="AL431" s="5">
        <v>1570</v>
      </c>
      <c r="AM431" s="5">
        <v>240</v>
      </c>
      <c r="AN431" s="4">
        <v>68.8924654101119</v>
      </c>
    </row>
    <row r="432" spans="1:40" ht="12.75">
      <c r="A432" s="11">
        <v>1560</v>
      </c>
      <c r="B432" s="1">
        <v>239.6</v>
      </c>
      <c r="C432" s="11">
        <v>13567</v>
      </c>
      <c r="D432" s="11">
        <v>10.5</v>
      </c>
      <c r="E432" s="1">
        <f>C432/D432</f>
        <v>1292.095238095238</v>
      </c>
      <c r="F432" s="2">
        <f>SQRT(C432)</f>
        <v>116.4774656317693</v>
      </c>
      <c r="G432" s="2">
        <v>0.1</v>
      </c>
      <c r="H432" s="2">
        <f>SQRT((F432/C432)^2+(G432/D432)^2)*E432</f>
        <v>16.567624369882726</v>
      </c>
      <c r="I432" s="1">
        <f>(H432/E432)*100</f>
        <v>1.2822293497734842</v>
      </c>
      <c r="K432" s="11">
        <v>1560</v>
      </c>
      <c r="L432" s="11">
        <v>240.8</v>
      </c>
      <c r="M432" s="11">
        <v>116414</v>
      </c>
      <c r="N432" s="11">
        <v>20</v>
      </c>
      <c r="O432" s="1">
        <f>M432/N432</f>
        <v>5820.7</v>
      </c>
      <c r="P432" s="2">
        <f>SQRT(M432)</f>
        <v>341.1949589311073</v>
      </c>
      <c r="Q432" s="2">
        <v>0.01</v>
      </c>
      <c r="R432" s="2">
        <f>SQRT((P432/M432)^2+(Q432/N432)^2)*O432</f>
        <v>17.30621671892791</v>
      </c>
      <c r="S432" s="1">
        <f>(R432/O432)*100</f>
        <v>0.29732191521514445</v>
      </c>
      <c r="T432" s="1"/>
      <c r="AL432" s="5">
        <v>1350</v>
      </c>
      <c r="AM432" s="5">
        <v>80</v>
      </c>
      <c r="AN432" s="4">
        <v>69.3424213827019</v>
      </c>
    </row>
    <row r="433" spans="1:40" ht="12.75">
      <c r="A433" s="11">
        <v>1570</v>
      </c>
      <c r="B433" s="1">
        <v>80.5</v>
      </c>
      <c r="C433" s="11">
        <v>129840</v>
      </c>
      <c r="D433" s="11">
        <v>10.2</v>
      </c>
      <c r="E433" s="1">
        <f>C433/D433</f>
        <v>12729.411764705883</v>
      </c>
      <c r="F433" s="2">
        <f>SQRT(C433)</f>
        <v>360.3331791550703</v>
      </c>
      <c r="G433" s="2">
        <v>0.1</v>
      </c>
      <c r="H433" s="2">
        <f>SQRT((F433/C433)^2+(G433/D433)^2)*E433</f>
        <v>129.7018154311176</v>
      </c>
      <c r="I433" s="1">
        <f>(H433/E433)*100</f>
        <v>1.0189144465475968</v>
      </c>
      <c r="K433" s="11">
        <v>1570</v>
      </c>
      <c r="L433" s="11">
        <v>80.7</v>
      </c>
      <c r="M433" s="11">
        <v>538860</v>
      </c>
      <c r="N433" s="11">
        <v>20</v>
      </c>
      <c r="O433" s="1">
        <f>M433/N433</f>
        <v>26943</v>
      </c>
      <c r="P433" s="2">
        <f>SQRT(M433)</f>
        <v>734.0708412680618</v>
      </c>
      <c r="Q433" s="2">
        <v>0.01</v>
      </c>
      <c r="R433" s="2">
        <f>SQRT((P433/M433)^2+(Q433/N433)^2)*O433</f>
        <v>39.09771492363716</v>
      </c>
      <c r="S433" s="1">
        <f>(R433/O433)*100</f>
        <v>0.1451127006036342</v>
      </c>
      <c r="T433" s="1"/>
      <c r="AL433" s="5">
        <v>1440</v>
      </c>
      <c r="AM433" s="5">
        <v>140</v>
      </c>
      <c r="AN433" s="4">
        <v>70.1357561235357</v>
      </c>
    </row>
    <row r="434" spans="1:40" ht="12.75">
      <c r="A434" s="11">
        <v>1570</v>
      </c>
      <c r="B434" s="1">
        <v>99.5</v>
      </c>
      <c r="C434" s="11">
        <v>98310</v>
      </c>
      <c r="D434" s="11">
        <v>10.4</v>
      </c>
      <c r="E434" s="1">
        <f>C434/D434</f>
        <v>9452.884615384615</v>
      </c>
      <c r="F434" s="2">
        <f>SQRT(C434)</f>
        <v>313.54425524955803</v>
      </c>
      <c r="G434" s="2">
        <v>0.1</v>
      </c>
      <c r="H434" s="2">
        <f>SQRT((F434/C434)^2+(G434/D434)^2)*E434</f>
        <v>95.76267912395186</v>
      </c>
      <c r="I434" s="1">
        <f>(H434/E434)*100</f>
        <v>1.0130524492819644</v>
      </c>
      <c r="K434" s="11">
        <v>1570</v>
      </c>
      <c r="L434" s="11">
        <v>100</v>
      </c>
      <c r="M434" s="11">
        <v>410588</v>
      </c>
      <c r="N434" s="11">
        <v>20</v>
      </c>
      <c r="O434" s="1">
        <f>M434/N434</f>
        <v>20529.4</v>
      </c>
      <c r="P434" s="2">
        <f>SQRT(M434)</f>
        <v>640.7714100987964</v>
      </c>
      <c r="Q434" s="2">
        <v>0.01</v>
      </c>
      <c r="R434" s="2">
        <f>SQRT((P434/M434)^2+(Q434/N434)^2)*O434</f>
        <v>33.64274165537048</v>
      </c>
      <c r="S434" s="1">
        <f>(R434/O434)*100</f>
        <v>0.16387591286335926</v>
      </c>
      <c r="T434" s="1"/>
      <c r="AL434" s="5">
        <v>1410</v>
      </c>
      <c r="AM434" s="5">
        <v>120</v>
      </c>
      <c r="AN434" s="4">
        <v>70.4654018057937</v>
      </c>
    </row>
    <row r="435" spans="1:40" ht="12.75">
      <c r="A435" s="11">
        <v>1570</v>
      </c>
      <c r="B435" s="1">
        <v>119.7</v>
      </c>
      <c r="C435" s="11">
        <v>73228</v>
      </c>
      <c r="D435" s="11">
        <v>10.2</v>
      </c>
      <c r="E435" s="1">
        <f>C435/D435</f>
        <v>7179.2156862745105</v>
      </c>
      <c r="F435" s="2">
        <f>SQRT(C435)</f>
        <v>270.60672571094756</v>
      </c>
      <c r="G435" s="2">
        <v>0.1</v>
      </c>
      <c r="H435" s="2">
        <f>SQRT((F435/C435)^2+(G435/D435)^2)*E435</f>
        <v>75.21846809223413</v>
      </c>
      <c r="I435" s="1">
        <f>(H435/E435)*100</f>
        <v>1.047725425439433</v>
      </c>
      <c r="K435" s="11">
        <v>1570</v>
      </c>
      <c r="L435" s="11">
        <v>120.5</v>
      </c>
      <c r="M435" s="11">
        <v>326762</v>
      </c>
      <c r="N435" s="11">
        <v>20</v>
      </c>
      <c r="O435" s="1">
        <f>M435/N435</f>
        <v>16338.1</v>
      </c>
      <c r="P435" s="2">
        <f>SQRT(M435)</f>
        <v>571.6309998591748</v>
      </c>
      <c r="Q435" s="2">
        <v>0.01</v>
      </c>
      <c r="R435" s="2">
        <f>SQRT((P435/M435)^2+(Q435/N435)^2)*O435</f>
        <v>29.726055538912323</v>
      </c>
      <c r="S435" s="1">
        <f>(R435/O435)*100</f>
        <v>0.1819431607035844</v>
      </c>
      <c r="T435" s="1"/>
      <c r="AL435" s="5">
        <v>1460</v>
      </c>
      <c r="AM435" s="5">
        <v>140</v>
      </c>
      <c r="AN435" s="4">
        <v>72.6817242578208</v>
      </c>
    </row>
    <row r="436" spans="1:40" ht="12.75">
      <c r="A436" s="11">
        <v>1570</v>
      </c>
      <c r="B436" s="1">
        <v>139.3</v>
      </c>
      <c r="C436" s="11">
        <v>57403</v>
      </c>
      <c r="D436" s="11">
        <v>10.4</v>
      </c>
      <c r="E436" s="1">
        <f>C436/D436</f>
        <v>5519.5192307692305</v>
      </c>
      <c r="F436" s="2">
        <f>SQRT(C436)</f>
        <v>239.58923181144849</v>
      </c>
      <c r="G436" s="2">
        <v>0.1</v>
      </c>
      <c r="H436" s="2">
        <f>SQRT((F436/C436)^2+(G436/D436)^2)*E436</f>
        <v>57.856650971623885</v>
      </c>
      <c r="I436" s="1">
        <f>(H436/E436)*100</f>
        <v>1.0482190305469896</v>
      </c>
      <c r="K436" s="11">
        <v>1570</v>
      </c>
      <c r="L436" s="11">
        <v>140.4</v>
      </c>
      <c r="M436" s="11">
        <v>270323</v>
      </c>
      <c r="N436" s="11">
        <v>20</v>
      </c>
      <c r="O436" s="1">
        <f>M436/N436</f>
        <v>13516.15</v>
      </c>
      <c r="P436" s="2">
        <f>SQRT(M436)</f>
        <v>519.9259562668515</v>
      </c>
      <c r="Q436" s="2">
        <v>0.01</v>
      </c>
      <c r="R436" s="2">
        <f>SQRT((P436/M436)^2+(Q436/N436)^2)*O436</f>
        <v>26.86036257584072</v>
      </c>
      <c r="S436" s="1">
        <f>(R436/O436)*100</f>
        <v>0.1987279112457373</v>
      </c>
      <c r="T436" s="1"/>
      <c r="AL436" s="5">
        <v>1490</v>
      </c>
      <c r="AM436" s="5">
        <v>140</v>
      </c>
      <c r="AN436" s="4">
        <v>72.7172918181429</v>
      </c>
    </row>
    <row r="437" spans="1:40" ht="12.75">
      <c r="A437" s="11">
        <v>1570</v>
      </c>
      <c r="B437" s="1">
        <v>160.8</v>
      </c>
      <c r="C437" s="11">
        <v>41014</v>
      </c>
      <c r="D437" s="11">
        <v>10.1</v>
      </c>
      <c r="E437" s="1">
        <f>C437/D437</f>
        <v>4060.792079207921</v>
      </c>
      <c r="F437" s="2">
        <f>SQRT(C437)</f>
        <v>202.51913489840905</v>
      </c>
      <c r="G437" s="2">
        <v>0.1</v>
      </c>
      <c r="H437" s="2">
        <f>SQRT((F437/C437)^2+(G437/D437)^2)*E437</f>
        <v>44.9284984677541</v>
      </c>
      <c r="I437" s="1">
        <f>(H437/E437)*100</f>
        <v>1.1063974119186533</v>
      </c>
      <c r="K437" s="11">
        <v>1570</v>
      </c>
      <c r="L437" s="11">
        <v>160.1</v>
      </c>
      <c r="M437" s="11">
        <v>229020</v>
      </c>
      <c r="N437" s="11">
        <v>20</v>
      </c>
      <c r="O437" s="1">
        <f>M437/N437</f>
        <v>11451</v>
      </c>
      <c r="P437" s="2">
        <f>SQRT(M437)</f>
        <v>478.5603410229477</v>
      </c>
      <c r="Q437" s="2">
        <v>0.01</v>
      </c>
      <c r="R437" s="2">
        <f>SQRT((P437/M437)^2+(Q437/N437)^2)*O437</f>
        <v>24.603482482160935</v>
      </c>
      <c r="S437" s="1">
        <f>(R437/O437)*100</f>
        <v>0.21485881130172854</v>
      </c>
      <c r="T437" s="1"/>
      <c r="AL437" s="5">
        <v>1560</v>
      </c>
      <c r="AM437" s="5">
        <v>220</v>
      </c>
      <c r="AN437" s="4">
        <v>73.2205026740836</v>
      </c>
    </row>
    <row r="438" spans="1:40" ht="12.75">
      <c r="A438" s="11">
        <v>1570</v>
      </c>
      <c r="B438" s="1">
        <v>180.4</v>
      </c>
      <c r="C438" s="11">
        <v>32921</v>
      </c>
      <c r="D438" s="11">
        <v>10.3</v>
      </c>
      <c r="E438" s="1">
        <f>C438/D438</f>
        <v>3196.2135922330094</v>
      </c>
      <c r="F438" s="2">
        <f>SQRT(C438)</f>
        <v>181.44145061148512</v>
      </c>
      <c r="G438" s="2">
        <v>0.1</v>
      </c>
      <c r="H438" s="2">
        <f>SQRT((F438/C438)^2+(G438/D438)^2)*E438</f>
        <v>35.68259194629703</v>
      </c>
      <c r="I438" s="1">
        <f>(H438/E438)*100</f>
        <v>1.1164019836786836</v>
      </c>
      <c r="K438" s="11">
        <v>1570</v>
      </c>
      <c r="L438" s="11">
        <v>179.8</v>
      </c>
      <c r="M438" s="11">
        <v>195785</v>
      </c>
      <c r="N438" s="11">
        <v>20</v>
      </c>
      <c r="O438" s="1">
        <f>M438/N438</f>
        <v>9789.25</v>
      </c>
      <c r="P438" s="2">
        <f>SQRT(M438)</f>
        <v>442.47598804906914</v>
      </c>
      <c r="Q438" s="2">
        <v>0.01</v>
      </c>
      <c r="R438" s="2">
        <f>SQRT((P438/M438)^2+(Q438/N438)^2)*O438</f>
        <v>22.658769911242423</v>
      </c>
      <c r="S438" s="1">
        <f>(R438/O438)*100</f>
        <v>0.23146584172681692</v>
      </c>
      <c r="T438" s="1"/>
      <c r="AL438" s="5">
        <v>1530</v>
      </c>
      <c r="AM438" s="5">
        <v>160</v>
      </c>
      <c r="AN438" s="4">
        <v>73.4069794255553</v>
      </c>
    </row>
    <row r="439" spans="1:40" ht="12.75">
      <c r="A439" s="11">
        <v>1570</v>
      </c>
      <c r="B439" s="1">
        <v>199.3</v>
      </c>
      <c r="C439" s="11">
        <v>41440</v>
      </c>
      <c r="D439" s="11">
        <v>16.6</v>
      </c>
      <c r="E439" s="1">
        <f>C439/D439</f>
        <v>2496.3855421686744</v>
      </c>
      <c r="F439" s="2">
        <f>SQRT(C439)</f>
        <v>203.56817039999157</v>
      </c>
      <c r="G439" s="2">
        <v>0.1</v>
      </c>
      <c r="H439" s="2">
        <f>SQRT((F439/C439)^2+(G439/D439)^2)*E439</f>
        <v>19.404642861422566</v>
      </c>
      <c r="I439" s="1">
        <f>(H439/E439)*100</f>
        <v>0.777309535472043</v>
      </c>
      <c r="K439" s="11">
        <v>1570</v>
      </c>
      <c r="L439" s="11">
        <v>200.6</v>
      </c>
      <c r="M439" s="11">
        <v>168825</v>
      </c>
      <c r="N439" s="11">
        <v>20</v>
      </c>
      <c r="O439" s="1">
        <f>M439/N439</f>
        <v>8441.25</v>
      </c>
      <c r="P439" s="2">
        <f>SQRT(M439)</f>
        <v>410.8831950810352</v>
      </c>
      <c r="Q439" s="2">
        <v>0.01</v>
      </c>
      <c r="R439" s="2">
        <f>SQRT((P439/M439)^2+(Q439/N439)^2)*O439</f>
        <v>20.973225202400915</v>
      </c>
      <c r="S439" s="1">
        <f>(R439/O439)*100</f>
        <v>0.2484611307851434</v>
      </c>
      <c r="T439" s="1"/>
      <c r="AL439" s="5">
        <v>1470</v>
      </c>
      <c r="AM439" s="5">
        <v>120</v>
      </c>
      <c r="AN439" s="4">
        <v>74.6965169397764</v>
      </c>
    </row>
    <row r="440" spans="1:40" ht="12.75">
      <c r="A440" s="11">
        <v>1570</v>
      </c>
      <c r="B440" s="1">
        <v>220.2</v>
      </c>
      <c r="C440" s="11">
        <v>19503</v>
      </c>
      <c r="D440" s="11">
        <v>10.3</v>
      </c>
      <c r="E440" s="1">
        <f>C440/D440</f>
        <v>1893.4951456310678</v>
      </c>
      <c r="F440" s="2">
        <f>SQRT(C440)</f>
        <v>139.65314174768858</v>
      </c>
      <c r="G440" s="2">
        <v>0.1</v>
      </c>
      <c r="H440" s="2">
        <f>SQRT((F440/C440)^2+(G440/D440)^2)*E440</f>
        <v>22.842627719010046</v>
      </c>
      <c r="I440" s="1">
        <f>(H440/E440)*100</f>
        <v>1.2063737143301212</v>
      </c>
      <c r="K440" s="11">
        <v>1570</v>
      </c>
      <c r="L440" s="11">
        <v>220.4</v>
      </c>
      <c r="M440" s="11">
        <v>146302</v>
      </c>
      <c r="N440" s="11">
        <v>20</v>
      </c>
      <c r="O440" s="1">
        <f>M440/N440</f>
        <v>7315.1</v>
      </c>
      <c r="P440" s="2">
        <f>SQRT(M440)</f>
        <v>382.4944444040985</v>
      </c>
      <c r="Q440" s="2">
        <v>0.01</v>
      </c>
      <c r="R440" s="2">
        <f>SQRT((P440/M440)^2+(Q440/N440)^2)*O440</f>
        <v>19.471329487287203</v>
      </c>
      <c r="S440" s="1">
        <f>(R440/O440)*100</f>
        <v>0.2661799495193122</v>
      </c>
      <c r="T440" s="1"/>
      <c r="AL440" s="5">
        <v>1510</v>
      </c>
      <c r="AM440" s="5">
        <v>140</v>
      </c>
      <c r="AN440" s="4">
        <v>75.3373475132937</v>
      </c>
    </row>
    <row r="441" spans="1:40" ht="12.75">
      <c r="A441" s="11">
        <v>1570</v>
      </c>
      <c r="B441" s="1">
        <v>239.4</v>
      </c>
      <c r="C441" s="11">
        <v>20541</v>
      </c>
      <c r="D441" s="11">
        <v>13.9</v>
      </c>
      <c r="E441" s="1">
        <f>C441/D441</f>
        <v>1477.7697841726617</v>
      </c>
      <c r="F441" s="2">
        <f>SQRT(C441)</f>
        <v>143.32131732579072</v>
      </c>
      <c r="G441" s="2">
        <v>0.1</v>
      </c>
      <c r="H441" s="2">
        <f>SQRT((F441/C441)^2+(G441/D441)^2)*E441</f>
        <v>14.810193514779817</v>
      </c>
      <c r="I441" s="1">
        <f>(H441/E441)*100</f>
        <v>1.002198967214057</v>
      </c>
      <c r="K441" s="11">
        <v>1570</v>
      </c>
      <c r="L441" s="11">
        <v>240.7</v>
      </c>
      <c r="M441" s="11">
        <v>126013</v>
      </c>
      <c r="N441" s="11">
        <v>20</v>
      </c>
      <c r="O441" s="1">
        <f>M441/N441</f>
        <v>6300.65</v>
      </c>
      <c r="P441" s="2">
        <f>SQRT(M441)</f>
        <v>354.98309818919546</v>
      </c>
      <c r="Q441" s="2">
        <v>0.01</v>
      </c>
      <c r="R441" s="2">
        <f>SQRT((P441/M441)^2+(Q441/N441)^2)*O441</f>
        <v>18.026565052877512</v>
      </c>
      <c r="S441" s="1">
        <f>(R441/O441)*100</f>
        <v>0.2861064343024531</v>
      </c>
      <c r="T441" s="1"/>
      <c r="AL441" s="5">
        <v>1480</v>
      </c>
      <c r="AM441" s="5">
        <v>80</v>
      </c>
      <c r="AN441" s="4">
        <v>76.0546805678793</v>
      </c>
    </row>
    <row r="442" spans="1:40" ht="12.75">
      <c r="A442" s="11">
        <v>1580</v>
      </c>
      <c r="B442" s="1">
        <v>80.4</v>
      </c>
      <c r="C442" s="11">
        <v>137979</v>
      </c>
      <c r="D442" s="11">
        <v>10.3</v>
      </c>
      <c r="E442" s="1">
        <f>C442/D442</f>
        <v>13396.019417475727</v>
      </c>
      <c r="F442" s="2">
        <f>SQRT(C442)</f>
        <v>371.4552462948935</v>
      </c>
      <c r="G442" s="2">
        <v>0.1</v>
      </c>
      <c r="H442" s="2">
        <f>SQRT((F442/C442)^2+(G442/D442)^2)*E442</f>
        <v>134.96585668554513</v>
      </c>
      <c r="I442" s="1">
        <f>(H442/E442)*100</f>
        <v>1.0075071741794874</v>
      </c>
      <c r="K442" s="11">
        <v>1580</v>
      </c>
      <c r="L442" s="11">
        <v>80.3</v>
      </c>
      <c r="M442" s="11">
        <v>738870</v>
      </c>
      <c r="N442" s="11">
        <v>20</v>
      </c>
      <c r="O442" s="1">
        <f>M442/N442</f>
        <v>36943.5</v>
      </c>
      <c r="P442" s="2">
        <f>SQRT(M442)</f>
        <v>859.575476616219</v>
      </c>
      <c r="Q442" s="2">
        <v>0.01</v>
      </c>
      <c r="R442" s="2">
        <f>SQRT((P442/M442)^2+(Q442/N442)^2)*O442</f>
        <v>46.780129842300575</v>
      </c>
      <c r="S442" s="1">
        <f>(R442/O442)*100</f>
        <v>0.12662614490316448</v>
      </c>
      <c r="T442" s="1"/>
      <c r="AL442" s="5">
        <v>1380</v>
      </c>
      <c r="AM442" s="5">
        <v>100</v>
      </c>
      <c r="AN442" s="4">
        <v>76.1852477523429</v>
      </c>
    </row>
    <row r="443" spans="1:40" ht="12.75">
      <c r="A443" s="11">
        <v>1580</v>
      </c>
      <c r="B443" s="1">
        <v>100.5</v>
      </c>
      <c r="C443" s="11">
        <v>103713</v>
      </c>
      <c r="D443" s="11">
        <v>10.5</v>
      </c>
      <c r="E443" s="1">
        <f>C443/D443</f>
        <v>9877.42857142857</v>
      </c>
      <c r="F443" s="2">
        <f>SQRT(C443)</f>
        <v>322.0450279075894</v>
      </c>
      <c r="G443" s="2">
        <v>0.1</v>
      </c>
      <c r="H443" s="2">
        <f>SQRT((F443/C443)^2+(G443/D443)^2)*E443</f>
        <v>98.94449539305944</v>
      </c>
      <c r="I443" s="1">
        <f>(H443/E443)*100</f>
        <v>1.0017232185233522</v>
      </c>
      <c r="K443" s="11">
        <v>1580</v>
      </c>
      <c r="L443" s="11">
        <v>100.2</v>
      </c>
      <c r="M443" s="11">
        <v>562740</v>
      </c>
      <c r="N443" s="11">
        <v>20</v>
      </c>
      <c r="O443" s="1">
        <f>M443/N443</f>
        <v>28137</v>
      </c>
      <c r="P443" s="2">
        <f>SQRT(M443)</f>
        <v>750.1599829369733</v>
      </c>
      <c r="Q443" s="2">
        <v>0.01</v>
      </c>
      <c r="R443" s="2">
        <f>SQRT((P443/M443)^2+(Q443/N443)^2)*O443</f>
        <v>40.05961422991989</v>
      </c>
      <c r="S443" s="1">
        <f>(R443/O443)*100</f>
        <v>0.14237343792842125</v>
      </c>
      <c r="T443" s="1"/>
      <c r="AL443" s="5">
        <v>1470</v>
      </c>
      <c r="AM443" s="5">
        <v>100</v>
      </c>
      <c r="AN443" s="4">
        <v>77.7526617342472</v>
      </c>
    </row>
    <row r="444" spans="1:40" ht="12.75">
      <c r="A444" s="11">
        <v>1580</v>
      </c>
      <c r="B444" s="1">
        <v>120.1</v>
      </c>
      <c r="C444" s="11">
        <v>78362</v>
      </c>
      <c r="D444" s="11">
        <v>10.2</v>
      </c>
      <c r="E444" s="1">
        <f>C444/D444</f>
        <v>7682.549019607844</v>
      </c>
      <c r="F444" s="2">
        <f>SQRT(C444)</f>
        <v>279.93213463266414</v>
      </c>
      <c r="G444" s="2">
        <v>0.1</v>
      </c>
      <c r="H444" s="2">
        <f>SQRT((F444/C444)^2+(G444/D444)^2)*E444</f>
        <v>80.16332774777756</v>
      </c>
      <c r="I444" s="1">
        <f>(H444/E444)*100</f>
        <v>1.0434470062368635</v>
      </c>
      <c r="K444" s="11">
        <v>1580</v>
      </c>
      <c r="L444" s="11">
        <v>120.5</v>
      </c>
      <c r="M444" s="11">
        <v>451691</v>
      </c>
      <c r="N444" s="11">
        <v>20</v>
      </c>
      <c r="O444" s="1">
        <f>M444/N444</f>
        <v>22584.55</v>
      </c>
      <c r="P444" s="2">
        <f>SQRT(M444)</f>
        <v>672.0796083798407</v>
      </c>
      <c r="Q444" s="2">
        <v>0.01</v>
      </c>
      <c r="R444" s="2">
        <f>SQRT((P444/M444)^2+(Q444/N444)^2)*O444</f>
        <v>35.45057086529955</v>
      </c>
      <c r="S444" s="1">
        <f>(R444/O444)*100</f>
        <v>0.1569682409669422</v>
      </c>
      <c r="T444" s="1"/>
      <c r="AL444" s="5">
        <v>1590</v>
      </c>
      <c r="AM444" s="5">
        <v>240</v>
      </c>
      <c r="AN444" s="4">
        <v>78.6774756893901</v>
      </c>
    </row>
    <row r="445" spans="1:40" ht="12.75">
      <c r="A445" s="11">
        <v>1580</v>
      </c>
      <c r="B445" s="1">
        <v>140.2</v>
      </c>
      <c r="C445" s="11">
        <v>59423</v>
      </c>
      <c r="D445" s="11">
        <v>10.2</v>
      </c>
      <c r="E445" s="1">
        <f>C445/D445</f>
        <v>5825.78431372549</v>
      </c>
      <c r="F445" s="2">
        <f>SQRT(C445)</f>
        <v>243.7683326439265</v>
      </c>
      <c r="G445" s="2">
        <v>0.1</v>
      </c>
      <c r="H445" s="2">
        <f>SQRT((F445/C445)^2+(G445/D445)^2)*E445</f>
        <v>61.913967537271155</v>
      </c>
      <c r="I445" s="1">
        <f>(H445/E445)*100</f>
        <v>1.0627576340477016</v>
      </c>
      <c r="K445" s="11">
        <v>1580</v>
      </c>
      <c r="L445" s="11">
        <v>140.1</v>
      </c>
      <c r="M445" s="11">
        <v>374497</v>
      </c>
      <c r="N445" s="11">
        <v>20</v>
      </c>
      <c r="O445" s="1">
        <f>M445/N445</f>
        <v>18724.85</v>
      </c>
      <c r="P445" s="2">
        <f>SQRT(M445)</f>
        <v>611.9616001024901</v>
      </c>
      <c r="Q445" s="2">
        <v>0.01</v>
      </c>
      <c r="R445" s="2">
        <f>SQRT((P445/M445)^2+(Q445/N445)^2)*O445</f>
        <v>31.998398426806066</v>
      </c>
      <c r="S445" s="1">
        <f>(R445/O445)*100</f>
        <v>0.1708873418308081</v>
      </c>
      <c r="T445" s="1"/>
      <c r="AL445" s="5">
        <v>1570</v>
      </c>
      <c r="AM445" s="5">
        <v>220</v>
      </c>
      <c r="AN445" s="4">
        <v>79.2290783536168</v>
      </c>
    </row>
    <row r="446" spans="1:40" ht="12.75">
      <c r="A446" s="11">
        <v>1580</v>
      </c>
      <c r="B446" s="1">
        <v>159.9</v>
      </c>
      <c r="C446" s="11">
        <v>63992</v>
      </c>
      <c r="D446" s="11">
        <v>14</v>
      </c>
      <c r="E446" s="1">
        <f>C446/D446</f>
        <v>4570.857142857143</v>
      </c>
      <c r="F446" s="2">
        <f>SQRT(C446)</f>
        <v>252.96640093103272</v>
      </c>
      <c r="G446" s="2">
        <v>0.1</v>
      </c>
      <c r="H446" s="2">
        <f>SQRT((F446/C446)^2+(G446/D446)^2)*E446</f>
        <v>37.315488263006</v>
      </c>
      <c r="I446" s="1">
        <f>(H446/E446)*100</f>
        <v>0.8163783530473873</v>
      </c>
      <c r="K446" s="11">
        <v>1580</v>
      </c>
      <c r="L446" s="11">
        <v>160.6</v>
      </c>
      <c r="M446" s="11">
        <v>320116</v>
      </c>
      <c r="N446" s="11">
        <v>20</v>
      </c>
      <c r="O446" s="1">
        <f>M446/N446</f>
        <v>16005.8</v>
      </c>
      <c r="P446" s="2">
        <f>SQRT(M446)</f>
        <v>565.7879461423688</v>
      </c>
      <c r="Q446" s="2">
        <v>0.01</v>
      </c>
      <c r="R446" s="2">
        <f>SQRT((P446/M446)^2+(Q446/N446)^2)*O446</f>
        <v>29.39959877974528</v>
      </c>
      <c r="S446" s="1">
        <f>(R446/O446)*100</f>
        <v>0.18368090804424198</v>
      </c>
      <c r="T446" s="1"/>
      <c r="AL446" s="5">
        <v>1450</v>
      </c>
      <c r="AM446" s="5">
        <v>140</v>
      </c>
      <c r="AN446" s="4">
        <v>79.2360143546899</v>
      </c>
    </row>
    <row r="447" spans="1:40" ht="12.75">
      <c r="A447" s="11">
        <v>1580</v>
      </c>
      <c r="B447" s="1">
        <v>180.8</v>
      </c>
      <c r="C447" s="11">
        <v>37937</v>
      </c>
      <c r="D447" s="11">
        <v>10.8</v>
      </c>
      <c r="E447" s="1">
        <f>C447/D447</f>
        <v>3512.6851851851848</v>
      </c>
      <c r="F447" s="2">
        <f>SQRT(C447)</f>
        <v>194.77422827468732</v>
      </c>
      <c r="G447" s="2">
        <v>0.1</v>
      </c>
      <c r="H447" s="2">
        <f>SQRT((F447/C447)^2+(G447/D447)^2)*E447</f>
        <v>37.19025853760985</v>
      </c>
      <c r="I447" s="1">
        <f>(H447/E447)*100</f>
        <v>1.0587415773682325</v>
      </c>
      <c r="K447" s="11">
        <v>1580</v>
      </c>
      <c r="L447" s="11">
        <v>179.6</v>
      </c>
      <c r="M447" s="11">
        <v>279984</v>
      </c>
      <c r="N447" s="11">
        <v>20</v>
      </c>
      <c r="O447" s="1">
        <f>M447/N447</f>
        <v>13999.2</v>
      </c>
      <c r="P447" s="2">
        <f>SQRT(M447)</f>
        <v>529.1351434180119</v>
      </c>
      <c r="Q447" s="2">
        <v>0.01</v>
      </c>
      <c r="R447" s="2">
        <f>SQRT((P447/M447)^2+(Q447/N447)^2)*O447</f>
        <v>27.36703126318235</v>
      </c>
      <c r="S447" s="1">
        <f>(R447/O447)*100</f>
        <v>0.19548996559219348</v>
      </c>
      <c r="T447" s="1"/>
      <c r="AL447" s="5">
        <v>1510</v>
      </c>
      <c r="AM447" s="5">
        <v>80</v>
      </c>
      <c r="AN447" s="4">
        <v>79.7687621323147</v>
      </c>
    </row>
    <row r="448" spans="1:40" ht="12.75">
      <c r="A448" s="11">
        <v>1580</v>
      </c>
      <c r="B448" s="1">
        <v>200.2</v>
      </c>
      <c r="C448" s="11">
        <v>28941</v>
      </c>
      <c r="D448" s="11">
        <v>10.4</v>
      </c>
      <c r="E448" s="1">
        <f>C448/D448</f>
        <v>2782.7884615384614</v>
      </c>
      <c r="F448" s="2">
        <f>SQRT(C448)</f>
        <v>170.12054549642144</v>
      </c>
      <c r="G448" s="2">
        <v>0.1</v>
      </c>
      <c r="H448" s="2">
        <f>SQRT((F448/C448)^2+(G448/D448)^2)*E448</f>
        <v>31.36150464976373</v>
      </c>
      <c r="I448" s="1">
        <f>(H448/E448)*100</f>
        <v>1.1269812665683383</v>
      </c>
      <c r="K448" s="11">
        <v>1580</v>
      </c>
      <c r="L448" s="11">
        <v>200.4</v>
      </c>
      <c r="M448" s="11">
        <v>244624</v>
      </c>
      <c r="N448" s="11">
        <v>20</v>
      </c>
      <c r="O448" s="1">
        <f>M448/N448</f>
        <v>12231.2</v>
      </c>
      <c r="P448" s="2">
        <f>SQRT(M448)</f>
        <v>494.594783636059</v>
      </c>
      <c r="Q448" s="2">
        <v>0.01</v>
      </c>
      <c r="R448" s="2">
        <f>SQRT((P448/M448)^2+(Q448/N448)^2)*O448</f>
        <v>25.474704382190584</v>
      </c>
      <c r="S448" s="1">
        <f>(R448/O448)*100</f>
        <v>0.20827641099966138</v>
      </c>
      <c r="T448" s="1"/>
      <c r="AL448" s="5">
        <v>1530</v>
      </c>
      <c r="AM448" s="5">
        <v>80</v>
      </c>
      <c r="AN448" s="4">
        <v>80.075697764071</v>
      </c>
    </row>
    <row r="449" spans="1:40" ht="12.75">
      <c r="A449" s="11">
        <v>1580</v>
      </c>
      <c r="B449" s="1">
        <v>220.5</v>
      </c>
      <c r="C449" s="11">
        <v>27306</v>
      </c>
      <c r="D449" s="11">
        <v>12.8</v>
      </c>
      <c r="E449" s="1">
        <f>C449/D449</f>
        <v>2133.28125</v>
      </c>
      <c r="F449" s="2">
        <f>SQRT(C449)</f>
        <v>165.24527224704494</v>
      </c>
      <c r="G449" s="2">
        <v>0.1</v>
      </c>
      <c r="H449" s="2">
        <f>SQRT((F449/C449)^2+(G449/D449)^2)*E449</f>
        <v>21.08143287899427</v>
      </c>
      <c r="I449" s="1">
        <f>(H449/E449)*100</f>
        <v>0.9882162925771869</v>
      </c>
      <c r="K449" s="11">
        <v>1580</v>
      </c>
      <c r="L449" s="11">
        <v>220.5</v>
      </c>
      <c r="M449" s="11">
        <v>217327</v>
      </c>
      <c r="N449" s="11">
        <v>20</v>
      </c>
      <c r="O449" s="1">
        <f>M449/N449</f>
        <v>10866.35</v>
      </c>
      <c r="P449" s="2">
        <f>SQRT(M449)</f>
        <v>466.183440289335</v>
      </c>
      <c r="Q449" s="2">
        <v>0.01</v>
      </c>
      <c r="R449" s="2">
        <f>SQRT((P449/M449)^2+(Q449/N449)^2)*O449</f>
        <v>23.93401116780522</v>
      </c>
      <c r="S449" s="1">
        <f>(R449/O449)*100</f>
        <v>0.22025805507649965</v>
      </c>
      <c r="T449" s="1"/>
      <c r="AL449" s="5">
        <v>1480</v>
      </c>
      <c r="AM449" s="5">
        <v>100</v>
      </c>
      <c r="AN449" s="4">
        <v>80.229825149682</v>
      </c>
    </row>
    <row r="450" spans="1:40" ht="12.75">
      <c r="A450" s="11">
        <v>1580</v>
      </c>
      <c r="B450" s="1">
        <v>240.5</v>
      </c>
      <c r="C450" s="11">
        <v>20937</v>
      </c>
      <c r="D450" s="11">
        <v>12.5</v>
      </c>
      <c r="E450" s="1">
        <f>C450/D450</f>
        <v>1674.96</v>
      </c>
      <c r="F450" s="2">
        <f>SQRT(C450)</f>
        <v>144.6962335377117</v>
      </c>
      <c r="G450" s="2">
        <v>0.1</v>
      </c>
      <c r="H450" s="2">
        <f>SQRT((F450/C450)^2+(G450/D450)^2)*E450</f>
        <v>17.707292963702837</v>
      </c>
      <c r="I450" s="1">
        <f>(H450/E450)*100</f>
        <v>1.0571770647479841</v>
      </c>
      <c r="K450" s="11">
        <v>1580</v>
      </c>
      <c r="L450" s="11">
        <v>239.6</v>
      </c>
      <c r="M450" s="11">
        <v>197217</v>
      </c>
      <c r="N450" s="11">
        <v>20</v>
      </c>
      <c r="O450" s="1">
        <f>M450/N450</f>
        <v>9860.85</v>
      </c>
      <c r="P450" s="2">
        <f>SQRT(M450)</f>
        <v>444.091206848323</v>
      </c>
      <c r="Q450" s="2">
        <v>0.01</v>
      </c>
      <c r="R450" s="2">
        <f>SQRT((P450/M450)^2+(Q450/N450)^2)*O450</f>
        <v>22.745364158013054</v>
      </c>
      <c r="S450" s="1">
        <f>(R450/O450)*100</f>
        <v>0.23066332170160841</v>
      </c>
      <c r="T450" s="1"/>
      <c r="AL450" s="5">
        <v>1480</v>
      </c>
      <c r="AM450" s="5">
        <v>120</v>
      </c>
      <c r="AN450" s="4">
        <v>80.2697305199154</v>
      </c>
    </row>
    <row r="451" spans="1:40" ht="12.75">
      <c r="A451" s="11">
        <v>1590</v>
      </c>
      <c r="B451" s="1">
        <v>80.5</v>
      </c>
      <c r="C451" s="11">
        <v>145404</v>
      </c>
      <c r="D451" s="11">
        <v>10.4</v>
      </c>
      <c r="E451" s="1">
        <f>C451/D451</f>
        <v>13981.153846153846</v>
      </c>
      <c r="F451" s="2">
        <f>SQRT(C451)</f>
        <v>381.31876429045553</v>
      </c>
      <c r="G451" s="2">
        <v>0.1</v>
      </c>
      <c r="H451" s="2">
        <f>SQRT((F451/C451)^2+(G451/D451)^2)*E451</f>
        <v>139.3444947212419</v>
      </c>
      <c r="I451" s="1">
        <f>(H451/E451)*100</f>
        <v>0.9966594764249372</v>
      </c>
      <c r="K451" s="11">
        <v>1590</v>
      </c>
      <c r="O451" s="1" t="e">
        <f>M451/N451</f>
        <v>#DIV/0!</v>
      </c>
      <c r="P451" s="2">
        <f>SQRT(M451)</f>
        <v>0</v>
      </c>
      <c r="Q451" s="2">
        <v>0.01</v>
      </c>
      <c r="R451" s="2" t="e">
        <f>SQRT((P451/M451)^2+(Q451/N451)^2)*O451</f>
        <v>#DIV/0!</v>
      </c>
      <c r="S451" s="1" t="e">
        <f>(R451/O451)*100</f>
        <v>#DIV/0!</v>
      </c>
      <c r="T451" s="1"/>
      <c r="AL451" s="5">
        <v>1510</v>
      </c>
      <c r="AM451" s="5">
        <v>120</v>
      </c>
      <c r="AN451" s="4">
        <v>80.3567354140455</v>
      </c>
    </row>
    <row r="452" spans="1:40" ht="12.75">
      <c r="A452" s="11">
        <v>1590</v>
      </c>
      <c r="B452" s="11">
        <v>100.4</v>
      </c>
      <c r="C452" s="11">
        <v>151331</v>
      </c>
      <c r="D452" s="11">
        <v>14.5</v>
      </c>
      <c r="E452" s="1">
        <f>C452/D452</f>
        <v>10436.620689655172</v>
      </c>
      <c r="F452" s="2">
        <f>SQRT(C452)</f>
        <v>389.01285325808965</v>
      </c>
      <c r="G452" s="2">
        <v>0.1</v>
      </c>
      <c r="H452" s="2">
        <f>SQRT((F452/C452)^2+(G452/D452)^2)*E452</f>
        <v>76.81413595496839</v>
      </c>
      <c r="I452" s="1">
        <f>(H452/E452)*100</f>
        <v>0.736005822565794</v>
      </c>
      <c r="K452" s="11">
        <v>1590</v>
      </c>
      <c r="O452" s="1" t="e">
        <f>M452/N452</f>
        <v>#DIV/0!</v>
      </c>
      <c r="P452" s="2">
        <f>SQRT(M452)</f>
        <v>0</v>
      </c>
      <c r="Q452" s="2">
        <v>0.01</v>
      </c>
      <c r="R452" s="2" t="e">
        <f>SQRT((P452/M452)^2+(Q452/N452)^2)*O452</f>
        <v>#DIV/0!</v>
      </c>
      <c r="S452" s="1" t="e">
        <f>(R452/O452)*100</f>
        <v>#DIV/0!</v>
      </c>
      <c r="T452" s="1"/>
      <c r="AL452" s="5">
        <v>1530</v>
      </c>
      <c r="AM452" s="5">
        <v>140</v>
      </c>
      <c r="AN452" s="4">
        <v>81.0471645248057</v>
      </c>
    </row>
    <row r="453" spans="1:40" ht="12.75">
      <c r="A453" s="11">
        <v>1590</v>
      </c>
      <c r="B453" s="1">
        <v>119.4</v>
      </c>
      <c r="C453" s="11">
        <v>504837</v>
      </c>
      <c r="D453" s="11">
        <v>61.5</v>
      </c>
      <c r="E453" s="1">
        <f>C453/D453</f>
        <v>8208.731707317073</v>
      </c>
      <c r="F453" s="2">
        <f>SQRT(C453)</f>
        <v>710.5188245219123</v>
      </c>
      <c r="G453" s="2">
        <v>0.1</v>
      </c>
      <c r="H453" s="2">
        <f>SQRT((F453/C453)^2+(G453/D453)^2)*E453</f>
        <v>17.65309894289274</v>
      </c>
      <c r="I453" s="1">
        <f>(H453/E453)*100</f>
        <v>0.21505269720482126</v>
      </c>
      <c r="K453" s="11">
        <v>1590</v>
      </c>
      <c r="O453" s="1" t="e">
        <f>M453/N453</f>
        <v>#DIV/0!</v>
      </c>
      <c r="P453" s="2">
        <f>SQRT(M453)</f>
        <v>0</v>
      </c>
      <c r="Q453" s="2">
        <v>0.01</v>
      </c>
      <c r="R453" s="2" t="e">
        <f>SQRT((P453/M453)^2+(Q453/N453)^2)*O453</f>
        <v>#DIV/0!</v>
      </c>
      <c r="S453" s="1" t="e">
        <f>(R453/O453)*100</f>
        <v>#DIV/0!</v>
      </c>
      <c r="T453" s="1"/>
      <c r="AL453" s="5">
        <v>1470</v>
      </c>
      <c r="AM453" s="5">
        <v>80</v>
      </c>
      <c r="AN453" s="4">
        <v>81.1188685684096</v>
      </c>
    </row>
    <row r="454" spans="1:40" ht="12.75">
      <c r="A454" s="11">
        <v>1590</v>
      </c>
      <c r="B454" s="1">
        <v>140</v>
      </c>
      <c r="C454" s="11">
        <v>197420</v>
      </c>
      <c r="D454" s="11">
        <v>31.1</v>
      </c>
      <c r="E454" s="1">
        <f>C454/D454</f>
        <v>6347.909967845659</v>
      </c>
      <c r="F454" s="2">
        <f>SQRT(C454)</f>
        <v>444.31970471722275</v>
      </c>
      <c r="G454" s="2">
        <v>0.1</v>
      </c>
      <c r="H454" s="2">
        <f>SQRT((F454/C454)^2+(G454/D454)^2)*E454</f>
        <v>24.914523068759312</v>
      </c>
      <c r="I454" s="1">
        <f>(H454/E454)*100</f>
        <v>0.39248387571594295</v>
      </c>
      <c r="K454" s="11">
        <v>1590</v>
      </c>
      <c r="O454" s="1" t="e">
        <f>M454/N454</f>
        <v>#DIV/0!</v>
      </c>
      <c r="P454" s="2">
        <f>SQRT(M454)</f>
        <v>0</v>
      </c>
      <c r="Q454" s="2">
        <v>0.01</v>
      </c>
      <c r="R454" s="2" t="e">
        <f>SQRT((P454/M454)^2+(Q454/N454)^2)*O454</f>
        <v>#DIV/0!</v>
      </c>
      <c r="S454" s="1" t="e">
        <f>(R454/O454)*100</f>
        <v>#DIV/0!</v>
      </c>
      <c r="T454" s="1"/>
      <c r="AL454" s="5">
        <v>1420</v>
      </c>
      <c r="AM454" s="5">
        <v>120</v>
      </c>
      <c r="AN454" s="4">
        <v>81.4367630130972</v>
      </c>
    </row>
    <row r="455" spans="1:40" ht="12.75">
      <c r="A455" s="11">
        <v>1590</v>
      </c>
      <c r="B455" s="1">
        <v>160.6</v>
      </c>
      <c r="C455" s="11">
        <v>398812</v>
      </c>
      <c r="D455" s="11">
        <v>80.1</v>
      </c>
      <c r="E455" s="1">
        <f>C455/D455</f>
        <v>4978.92634207241</v>
      </c>
      <c r="F455" s="2">
        <f>SQRT(C455)</f>
        <v>631.5156371777344</v>
      </c>
      <c r="G455" s="2">
        <v>0.1</v>
      </c>
      <c r="H455" s="2">
        <f>SQRT((F455/C455)^2+(G455/D455)^2)*E455</f>
        <v>10.039728340091</v>
      </c>
      <c r="I455" s="1">
        <f>(H455/E455)*100</f>
        <v>0.20164444400902906</v>
      </c>
      <c r="K455" s="11">
        <v>1590</v>
      </c>
      <c r="O455" s="1" t="e">
        <f>M455/N455</f>
        <v>#DIV/0!</v>
      </c>
      <c r="P455" s="2">
        <f>SQRT(M455)</f>
        <v>0</v>
      </c>
      <c r="Q455" s="2">
        <v>0.01</v>
      </c>
      <c r="R455" s="2" t="e">
        <f>SQRT((P455/M455)^2+(Q455/N455)^2)*O455</f>
        <v>#DIV/0!</v>
      </c>
      <c r="S455" s="1" t="e">
        <f>(R455/O455)*100</f>
        <v>#DIV/0!</v>
      </c>
      <c r="T455" s="1"/>
      <c r="AL455" s="5">
        <v>1490</v>
      </c>
      <c r="AM455" s="5">
        <v>120</v>
      </c>
      <c r="AN455" s="4">
        <v>81.6603687536647</v>
      </c>
    </row>
    <row r="456" spans="1:40" ht="12.75">
      <c r="A456" s="11">
        <v>1590</v>
      </c>
      <c r="B456" s="1">
        <v>179</v>
      </c>
      <c r="C456" s="11">
        <v>246569</v>
      </c>
      <c r="D456" s="11">
        <v>62.6</v>
      </c>
      <c r="E456" s="1">
        <f>C456/D456</f>
        <v>3938.8019169329073</v>
      </c>
      <c r="F456" s="2">
        <f>SQRT(C456)</f>
        <v>496.5571467615787</v>
      </c>
      <c r="G456" s="2">
        <v>0.1</v>
      </c>
      <c r="H456" s="2">
        <f>SQRT((F456/C456)^2+(G456/D456)^2)*E456</f>
        <v>10.124703539869175</v>
      </c>
      <c r="I456" s="1">
        <f>(H456/E456)*100</f>
        <v>0.25705033544192923</v>
      </c>
      <c r="K456" s="11">
        <v>1590</v>
      </c>
      <c r="O456" s="1" t="e">
        <f>M456/N456</f>
        <v>#DIV/0!</v>
      </c>
      <c r="P456" s="2">
        <f>SQRT(M456)</f>
        <v>0</v>
      </c>
      <c r="Q456" s="2">
        <v>0.01</v>
      </c>
      <c r="R456" s="2" t="e">
        <f>SQRT((P456/M456)^2+(Q456/N456)^2)*O456</f>
        <v>#DIV/0!</v>
      </c>
      <c r="S456" s="1" t="e">
        <f>(R456/O456)*100</f>
        <v>#DIV/0!</v>
      </c>
      <c r="T456" s="1"/>
      <c r="AL456" s="5">
        <v>1530</v>
      </c>
      <c r="AM456" s="5">
        <v>100</v>
      </c>
      <c r="AN456" s="4">
        <v>81.7893759117647</v>
      </c>
    </row>
    <row r="457" spans="1:40" ht="12.75">
      <c r="A457" s="11">
        <v>1590</v>
      </c>
      <c r="B457" s="1">
        <v>200</v>
      </c>
      <c r="C457" s="11">
        <v>31626</v>
      </c>
      <c r="D457" s="11">
        <v>10.3</v>
      </c>
      <c r="E457" s="1">
        <f>C457/D457</f>
        <v>3070.4854368932038</v>
      </c>
      <c r="F457" s="2">
        <f>SQRT(C457)</f>
        <v>177.83700402334716</v>
      </c>
      <c r="G457" s="2">
        <v>0.1</v>
      </c>
      <c r="H457" s="2">
        <f>SQRT((F457/C457)^2+(G457/D457)^2)*E457</f>
        <v>34.44958013276375</v>
      </c>
      <c r="I457" s="1">
        <f>(H457/E457)*100</f>
        <v>1.1219587534543307</v>
      </c>
      <c r="K457" s="11">
        <v>1590</v>
      </c>
      <c r="O457" s="1" t="e">
        <f>M457/N457</f>
        <v>#DIV/0!</v>
      </c>
      <c r="P457" s="2">
        <f>SQRT(M457)</f>
        <v>0</v>
      </c>
      <c r="Q457" s="2">
        <v>0.01</v>
      </c>
      <c r="R457" s="2" t="e">
        <f>SQRT((P457/M457)^2+(Q457/N457)^2)*O457</f>
        <v>#DIV/0!</v>
      </c>
      <c r="S457" s="1" t="e">
        <f>(R457/O457)*100</f>
        <v>#DIV/0!</v>
      </c>
      <c r="T457" s="1"/>
      <c r="AL457" s="5">
        <v>1510</v>
      </c>
      <c r="AM457" s="5">
        <v>100</v>
      </c>
      <c r="AN457" s="4">
        <v>82.9821766643846</v>
      </c>
    </row>
    <row r="458" spans="1:40" ht="12.75">
      <c r="A458" s="11">
        <v>1590</v>
      </c>
      <c r="B458" s="1">
        <v>220.7</v>
      </c>
      <c r="C458" s="11">
        <v>24447</v>
      </c>
      <c r="D458" s="11">
        <v>10.3</v>
      </c>
      <c r="E458" s="1">
        <f>C458/D458</f>
        <v>2373.4951456310678</v>
      </c>
      <c r="F458" s="2">
        <f>SQRT(C458)</f>
        <v>156.35536447464796</v>
      </c>
      <c r="G458" s="2">
        <v>0.1</v>
      </c>
      <c r="H458" s="2">
        <f>SQRT((F458/C458)^2+(G458/D458)^2)*E458</f>
        <v>27.594308603659588</v>
      </c>
      <c r="I458" s="1">
        <f>(H458/E458)*100</f>
        <v>1.162602276834351</v>
      </c>
      <c r="K458" s="11">
        <v>1590</v>
      </c>
      <c r="O458" s="1" t="e">
        <f>M458/N458</f>
        <v>#DIV/0!</v>
      </c>
      <c r="P458" s="2">
        <f>SQRT(M458)</f>
        <v>0</v>
      </c>
      <c r="Q458" s="2">
        <v>0.01</v>
      </c>
      <c r="R458" s="2" t="e">
        <f>SQRT((P458/M458)^2+(Q458/N458)^2)*O458</f>
        <v>#DIV/0!</v>
      </c>
      <c r="S458" s="1" t="e">
        <f>(R458/O458)*100</f>
        <v>#DIV/0!</v>
      </c>
      <c r="T458" s="1"/>
      <c r="AL458" s="5">
        <v>1530</v>
      </c>
      <c r="AM458" s="5">
        <v>120</v>
      </c>
      <c r="AN458" s="4">
        <v>83.2138860400579</v>
      </c>
    </row>
    <row r="459" spans="1:40" ht="12.75">
      <c r="A459" s="11">
        <v>1590</v>
      </c>
      <c r="B459" s="1">
        <v>240.4</v>
      </c>
      <c r="C459" s="11">
        <v>19111</v>
      </c>
      <c r="D459" s="11">
        <v>10.3</v>
      </c>
      <c r="E459" s="1">
        <f>C459/D459</f>
        <v>1855.4368932038833</v>
      </c>
      <c r="F459" s="2">
        <f>SQRT(C459)</f>
        <v>138.24254048591555</v>
      </c>
      <c r="G459" s="2">
        <v>0.1</v>
      </c>
      <c r="H459" s="2">
        <f>SQRT((F459/C459)^2+(G459/D459)^2)*E459</f>
        <v>22.46423633042399</v>
      </c>
      <c r="I459" s="1">
        <f>(H459/E459)*100</f>
        <v>1.210724892487924</v>
      </c>
      <c r="K459" s="11">
        <v>1590</v>
      </c>
      <c r="O459" s="1" t="e">
        <f>M459/N459</f>
        <v>#DIV/0!</v>
      </c>
      <c r="P459" s="2">
        <f>SQRT(M459)</f>
        <v>0</v>
      </c>
      <c r="Q459" s="2">
        <v>0.01</v>
      </c>
      <c r="R459" s="2" t="e">
        <f>SQRT((P459/M459)^2+(Q459/N459)^2)*O459</f>
        <v>#DIV/0!</v>
      </c>
      <c r="S459" s="1" t="e">
        <f>(R459/O459)*100</f>
        <v>#DIV/0!</v>
      </c>
      <c r="T459" s="1"/>
      <c r="AL459" s="5">
        <v>1490</v>
      </c>
      <c r="AM459" s="5">
        <v>100</v>
      </c>
      <c r="AN459" s="4">
        <v>83.2222790516085</v>
      </c>
    </row>
    <row r="460" spans="38:40" ht="12.75">
      <c r="AL460" s="5">
        <v>1490</v>
      </c>
      <c r="AM460" s="5">
        <v>80</v>
      </c>
      <c r="AN460" s="4">
        <v>83.6299942025073</v>
      </c>
    </row>
    <row r="461" spans="38:40" ht="12.75">
      <c r="AL461" s="5">
        <v>1390</v>
      </c>
      <c r="AM461" s="5">
        <v>100</v>
      </c>
      <c r="AN461" s="4">
        <v>84.6423727026742</v>
      </c>
    </row>
    <row r="462" spans="38:40" ht="12.75">
      <c r="AL462" s="5">
        <v>1500</v>
      </c>
      <c r="AM462" s="5">
        <v>140</v>
      </c>
      <c r="AN462" s="4">
        <v>85.3943591792562</v>
      </c>
    </row>
    <row r="463" spans="38:40" ht="12.75">
      <c r="AL463" s="5">
        <v>1560</v>
      </c>
      <c r="AM463" s="5">
        <v>200</v>
      </c>
      <c r="AN463" s="4">
        <v>85.5697730864974</v>
      </c>
    </row>
    <row r="464" spans="38:40" ht="12.75">
      <c r="AL464" s="5">
        <v>1540</v>
      </c>
      <c r="AM464" s="5">
        <v>180</v>
      </c>
      <c r="AN464" s="4">
        <v>88.4226656592875</v>
      </c>
    </row>
    <row r="465" spans="38:40" ht="12.75">
      <c r="AL465" s="5">
        <v>1430</v>
      </c>
      <c r="AM465" s="5">
        <v>120</v>
      </c>
      <c r="AN465" s="4">
        <v>89.0353230966842</v>
      </c>
    </row>
    <row r="466" spans="38:40" ht="12.75">
      <c r="AL466" s="5">
        <v>1590</v>
      </c>
      <c r="AM466" s="5">
        <v>220</v>
      </c>
      <c r="AN466" s="4">
        <v>90.9271844660194</v>
      </c>
    </row>
    <row r="467" spans="38:40" ht="12.75">
      <c r="AL467" s="5">
        <v>1570</v>
      </c>
      <c r="AM467" s="5">
        <v>200</v>
      </c>
      <c r="AN467" s="4">
        <v>92.7328703670283</v>
      </c>
    </row>
    <row r="468" spans="38:40" ht="12.75">
      <c r="AL468" s="5">
        <v>1360</v>
      </c>
      <c r="AM468" s="5">
        <v>80</v>
      </c>
      <c r="AN468" s="4">
        <v>94.5472108186428</v>
      </c>
    </row>
    <row r="469" spans="38:40" ht="12.75">
      <c r="AL469" s="5">
        <v>1400</v>
      </c>
      <c r="AM469" s="5">
        <v>100</v>
      </c>
      <c r="AN469" s="4">
        <v>96.6498884130526</v>
      </c>
    </row>
    <row r="470" spans="38:40" ht="12.75">
      <c r="AL470" s="5">
        <v>1460</v>
      </c>
      <c r="AM470" s="5">
        <v>120</v>
      </c>
      <c r="AN470" s="4">
        <v>97.6527692982456</v>
      </c>
    </row>
    <row r="471" spans="38:40" ht="12.75">
      <c r="AL471" s="5">
        <v>1440</v>
      </c>
      <c r="AM471" s="5">
        <v>120</v>
      </c>
      <c r="AN471" s="4">
        <v>97.7948463301405</v>
      </c>
    </row>
    <row r="472" spans="38:40" ht="12.75">
      <c r="AL472" s="5">
        <v>1410</v>
      </c>
      <c r="AM472" s="5">
        <v>100</v>
      </c>
      <c r="AN472" s="4">
        <v>101.038893495586</v>
      </c>
    </row>
    <row r="473" spans="38:40" ht="12.75">
      <c r="AL473" s="5">
        <v>1560</v>
      </c>
      <c r="AM473" s="5">
        <v>180</v>
      </c>
      <c r="AN473" s="4">
        <v>102.925260126347</v>
      </c>
    </row>
    <row r="474" spans="38:40" ht="12.75">
      <c r="AL474" s="5">
        <v>1370</v>
      </c>
      <c r="AM474" s="5">
        <v>80</v>
      </c>
      <c r="AN474" s="4">
        <v>103.573744711954</v>
      </c>
    </row>
    <row r="475" spans="38:40" ht="12.75">
      <c r="AL475" s="5">
        <v>1590</v>
      </c>
      <c r="AM475" s="5">
        <v>200</v>
      </c>
      <c r="AN475" s="4">
        <v>104.37361681013</v>
      </c>
    </row>
    <row r="476" spans="38:40" ht="12.75">
      <c r="AL476" s="5">
        <v>1570</v>
      </c>
      <c r="AM476" s="5">
        <v>180</v>
      </c>
      <c r="AN476" s="4">
        <v>105.072423927541</v>
      </c>
    </row>
    <row r="477" spans="38:40" ht="12.75">
      <c r="AL477" s="5">
        <v>1540</v>
      </c>
      <c r="AM477" s="5">
        <v>160</v>
      </c>
      <c r="AN477" s="4">
        <v>105.206700947552</v>
      </c>
    </row>
    <row r="478" spans="38:40" ht="12.75">
      <c r="AL478" s="5">
        <v>1450</v>
      </c>
      <c r="AM478" s="5">
        <v>120</v>
      </c>
      <c r="AN478" s="4">
        <v>106.296735582791</v>
      </c>
    </row>
    <row r="479" spans="38:40" ht="12.75">
      <c r="AL479" s="5">
        <v>1420</v>
      </c>
      <c r="AM479" s="5">
        <v>100</v>
      </c>
      <c r="AN479" s="4">
        <v>107.001341250226</v>
      </c>
    </row>
    <row r="480" spans="38:40" ht="12.75">
      <c r="AL480" s="5">
        <v>1590</v>
      </c>
      <c r="AM480" s="5">
        <v>100</v>
      </c>
      <c r="AN480" s="4">
        <v>107.1299613194</v>
      </c>
    </row>
    <row r="481" spans="38:40" ht="12.75">
      <c r="AL481" s="5">
        <v>1570</v>
      </c>
      <c r="AM481" s="5">
        <v>160</v>
      </c>
      <c r="AN481" s="4">
        <v>107.54700550845</v>
      </c>
    </row>
    <row r="482" spans="38:40" ht="12.75">
      <c r="AL482" s="5">
        <v>1550</v>
      </c>
      <c r="AM482" s="5">
        <v>160</v>
      </c>
      <c r="AN482" s="4">
        <v>108.309450383772</v>
      </c>
    </row>
    <row r="483" spans="38:40" ht="12.75">
      <c r="AL483" s="5">
        <v>1520</v>
      </c>
      <c r="AM483" s="5">
        <v>140</v>
      </c>
      <c r="AN483" s="4">
        <v>108.664260721783</v>
      </c>
    </row>
    <row r="484" spans="38:40" ht="12.75">
      <c r="AL484" s="5">
        <v>1590</v>
      </c>
      <c r="AM484" s="5">
        <v>120</v>
      </c>
      <c r="AN484" s="4">
        <v>109.401207814236</v>
      </c>
    </row>
    <row r="485" spans="38:40" ht="12.75">
      <c r="AL485" s="5">
        <v>1570</v>
      </c>
      <c r="AM485" s="5">
        <v>100</v>
      </c>
      <c r="AN485" s="4">
        <v>111.073189392664</v>
      </c>
    </row>
    <row r="486" spans="38:40" ht="12.75">
      <c r="AL486" s="5">
        <v>1380</v>
      </c>
      <c r="AM486" s="5">
        <v>80</v>
      </c>
      <c r="AN486" s="4">
        <v>111.099264279463</v>
      </c>
    </row>
    <row r="487" spans="38:40" ht="12.75">
      <c r="AL487" s="5">
        <v>1570</v>
      </c>
      <c r="AM487" s="5">
        <v>80</v>
      </c>
      <c r="AN487" s="4">
        <v>111.409167451551</v>
      </c>
    </row>
    <row r="488" spans="38:40" ht="12.75">
      <c r="AL488" s="5">
        <v>1550</v>
      </c>
      <c r="AM488" s="5">
        <v>100</v>
      </c>
      <c r="AN488" s="4">
        <v>111.601756369409</v>
      </c>
    </row>
    <row r="489" spans="38:40" ht="12.75">
      <c r="AL489" s="5">
        <v>1590</v>
      </c>
      <c r="AM489" s="5">
        <v>80</v>
      </c>
      <c r="AN489" s="4">
        <v>112.08286199095</v>
      </c>
    </row>
    <row r="490" spans="38:40" ht="12.75">
      <c r="AL490" s="5">
        <v>1460</v>
      </c>
      <c r="AM490" s="5">
        <v>80</v>
      </c>
      <c r="AN490" s="4">
        <v>112.527750617673</v>
      </c>
    </row>
    <row r="491" spans="38:40" ht="12.75">
      <c r="AL491" s="5">
        <v>1560</v>
      </c>
      <c r="AM491" s="5">
        <v>80</v>
      </c>
      <c r="AN491" s="4">
        <v>112.769896950244</v>
      </c>
    </row>
    <row r="492" spans="38:40" ht="12.75">
      <c r="AL492" s="5">
        <v>1460</v>
      </c>
      <c r="AM492" s="5">
        <v>100</v>
      </c>
      <c r="AN492" s="4">
        <v>112.939919600696</v>
      </c>
    </row>
    <row r="493" spans="38:40" ht="12.75">
      <c r="AL493" s="5">
        <v>1590</v>
      </c>
      <c r="AM493" s="5">
        <v>180</v>
      </c>
      <c r="AN493" s="4">
        <v>113.030358768349</v>
      </c>
    </row>
    <row r="494" spans="38:40" ht="12.75">
      <c r="AL494" s="5">
        <v>1540</v>
      </c>
      <c r="AM494" s="5">
        <v>100</v>
      </c>
      <c r="AN494" s="4">
        <v>113.132516262097</v>
      </c>
    </row>
    <row r="495" spans="38:40" ht="12.75">
      <c r="AL495" s="5">
        <v>1430</v>
      </c>
      <c r="AM495" s="5">
        <v>100</v>
      </c>
      <c r="AN495" s="4">
        <v>113.137051537853</v>
      </c>
    </row>
    <row r="496" spans="38:40" ht="12.75">
      <c r="AL496" s="5">
        <v>1590</v>
      </c>
      <c r="AM496" s="5">
        <v>160</v>
      </c>
      <c r="AN496" s="4">
        <v>113.711035223182</v>
      </c>
    </row>
    <row r="497" spans="38:40" ht="12.75">
      <c r="AL497" s="5">
        <v>1560</v>
      </c>
      <c r="AM497" s="5">
        <v>100</v>
      </c>
      <c r="AN497" s="4">
        <v>113.715460494303</v>
      </c>
    </row>
    <row r="498" spans="38:40" ht="12.75">
      <c r="AL498" s="5">
        <v>1560</v>
      </c>
      <c r="AM498" s="5">
        <v>160</v>
      </c>
      <c r="AN498" s="4">
        <v>114.01990488967</v>
      </c>
    </row>
    <row r="499" spans="38:40" ht="12.75">
      <c r="AL499" s="5">
        <v>1540</v>
      </c>
      <c r="AM499" s="5">
        <v>140</v>
      </c>
      <c r="AN499" s="4">
        <v>114.107039566358</v>
      </c>
    </row>
    <row r="500" spans="38:40" ht="12.75">
      <c r="AL500" s="5">
        <v>1580</v>
      </c>
      <c r="AM500" s="5">
        <v>160</v>
      </c>
      <c r="AN500" s="4">
        <v>114.52715855573</v>
      </c>
    </row>
    <row r="501" spans="38:40" ht="12.75">
      <c r="AL501" s="5">
        <v>1550</v>
      </c>
      <c r="AM501" s="5">
        <v>120</v>
      </c>
      <c r="AN501" s="4">
        <v>114.734498398615</v>
      </c>
    </row>
    <row r="502" spans="38:40" ht="12.75">
      <c r="AL502" s="5">
        <v>1590</v>
      </c>
      <c r="AM502" s="5">
        <v>140</v>
      </c>
      <c r="AN502" s="4">
        <v>114.981182519544</v>
      </c>
    </row>
    <row r="503" spans="38:40" ht="12.75">
      <c r="AL503" s="5">
        <v>1540</v>
      </c>
      <c r="AM503" s="5">
        <v>80</v>
      </c>
      <c r="AN503" s="4">
        <v>115.196785412896</v>
      </c>
    </row>
    <row r="504" spans="38:40" ht="12.75">
      <c r="AL504" s="5">
        <v>1560</v>
      </c>
      <c r="AM504" s="5">
        <v>120</v>
      </c>
      <c r="AN504" s="4">
        <v>115.296656843547</v>
      </c>
    </row>
    <row r="505" spans="38:40" ht="12.75">
      <c r="AL505" s="5">
        <v>1540</v>
      </c>
      <c r="AM505" s="5">
        <v>120</v>
      </c>
      <c r="AN505" s="4">
        <v>115.609867860188</v>
      </c>
    </row>
    <row r="506" spans="38:40" ht="12.75">
      <c r="AL506" s="5">
        <v>1570</v>
      </c>
      <c r="AM506" s="5">
        <v>120</v>
      </c>
      <c r="AN506" s="4">
        <v>116.495792887642</v>
      </c>
    </row>
    <row r="507" spans="38:40" ht="12.75">
      <c r="AL507" s="5">
        <v>1550</v>
      </c>
      <c r="AM507" s="5">
        <v>140</v>
      </c>
      <c r="AN507" s="4">
        <v>117.591981399283</v>
      </c>
    </row>
    <row r="508" spans="38:40" ht="12.75">
      <c r="AL508" s="5">
        <v>1570</v>
      </c>
      <c r="AM508" s="5">
        <v>140</v>
      </c>
      <c r="AN508" s="4">
        <v>118.244183892577</v>
      </c>
    </row>
    <row r="509" spans="38:40" ht="12.75">
      <c r="AL509" s="5">
        <v>1560</v>
      </c>
      <c r="AM509" s="5">
        <v>140</v>
      </c>
      <c r="AN509" s="4">
        <v>119.457685327117</v>
      </c>
    </row>
    <row r="510" spans="38:40" ht="12.75">
      <c r="AL510" s="5">
        <v>1440</v>
      </c>
      <c r="AM510" s="5">
        <v>100</v>
      </c>
      <c r="AN510" s="4">
        <v>120.94367253443</v>
      </c>
    </row>
    <row r="511" spans="38:40" ht="12.75">
      <c r="AL511" s="5">
        <v>1390</v>
      </c>
      <c r="AM511" s="5">
        <v>80</v>
      </c>
      <c r="AN511" s="4">
        <v>124.457825043637</v>
      </c>
    </row>
    <row r="512" spans="38:40" ht="12.75">
      <c r="AL512" s="5">
        <v>1450</v>
      </c>
      <c r="AM512" s="5">
        <v>100</v>
      </c>
      <c r="AN512" s="4">
        <v>126.620483246532</v>
      </c>
    </row>
    <row r="513" spans="38:40" ht="12.75">
      <c r="AL513" s="5">
        <v>1410</v>
      </c>
      <c r="AM513" s="5">
        <v>80</v>
      </c>
      <c r="AN513" s="4">
        <v>127.248188767537</v>
      </c>
    </row>
    <row r="514" spans="38:40" ht="12.75">
      <c r="AL514" s="5">
        <v>1420</v>
      </c>
      <c r="AM514" s="5">
        <v>80</v>
      </c>
      <c r="AN514" s="4">
        <v>129.944109602715</v>
      </c>
    </row>
    <row r="515" spans="38:40" ht="12.75">
      <c r="AL515" s="5">
        <v>1430</v>
      </c>
      <c r="AM515" s="5">
        <v>80</v>
      </c>
      <c r="AN515" s="4">
        <v>130.136164533698</v>
      </c>
    </row>
    <row r="516" spans="38:40" ht="12.75">
      <c r="AL516" s="5">
        <v>1400</v>
      </c>
      <c r="AM516" s="5">
        <v>80</v>
      </c>
      <c r="AN516" s="4">
        <v>131.20115583242</v>
      </c>
    </row>
    <row r="517" spans="38:40" ht="12.75">
      <c r="AL517" s="5">
        <v>1500</v>
      </c>
      <c r="AM517" s="5">
        <v>120</v>
      </c>
      <c r="AN517" s="4">
        <v>132.950527299732</v>
      </c>
    </row>
    <row r="518" spans="38:40" ht="12.75">
      <c r="AL518" s="5">
        <v>1440</v>
      </c>
      <c r="AM518" s="5">
        <v>80</v>
      </c>
      <c r="AN518" s="4">
        <v>132.958862433862</v>
      </c>
    </row>
    <row r="519" spans="38:40" ht="12.75">
      <c r="AL519" s="5">
        <v>1450</v>
      </c>
      <c r="AM519" s="5">
        <v>80</v>
      </c>
      <c r="AN519" s="4">
        <v>137.536791651571</v>
      </c>
    </row>
    <row r="520" spans="38:40" ht="12.75">
      <c r="AL520" s="5">
        <v>1520</v>
      </c>
      <c r="AM520" s="5">
        <v>120</v>
      </c>
      <c r="AN520" s="4">
        <v>164.375549592928</v>
      </c>
    </row>
    <row r="521" spans="38:40" ht="12.75">
      <c r="AL521" s="5">
        <v>1580</v>
      </c>
      <c r="AM521" s="5">
        <v>140</v>
      </c>
      <c r="AN521" s="4">
        <v>174.361079420131</v>
      </c>
    </row>
    <row r="522" spans="38:40" ht="12.75">
      <c r="AL522" s="5">
        <v>1500</v>
      </c>
      <c r="AM522" s="5">
        <v>100</v>
      </c>
      <c r="AN522" s="4">
        <v>206.600141712059</v>
      </c>
    </row>
    <row r="523" spans="38:40" ht="12.75">
      <c r="AL523" s="5">
        <v>1520</v>
      </c>
      <c r="AM523" s="5">
        <v>80</v>
      </c>
      <c r="AN523" s="4">
        <v>207.828808591748</v>
      </c>
    </row>
    <row r="524" spans="38:40" ht="12.75">
      <c r="AL524" s="5">
        <v>1520</v>
      </c>
      <c r="AM524" s="5">
        <v>100</v>
      </c>
      <c r="AN524" s="4">
        <v>253.60957613008</v>
      </c>
    </row>
    <row r="525" spans="38:40" ht="12.75">
      <c r="AL525" s="5">
        <v>1580</v>
      </c>
      <c r="AM525" s="5">
        <v>120</v>
      </c>
      <c r="AN525" s="4">
        <v>278.658284000501</v>
      </c>
    </row>
    <row r="526" spans="38:40" ht="12.75">
      <c r="AL526" s="5">
        <v>1500</v>
      </c>
      <c r="AM526" s="5">
        <v>80</v>
      </c>
      <c r="AN526" s="4">
        <v>347.956702022673</v>
      </c>
    </row>
    <row r="527" spans="38:40" ht="12.75">
      <c r="AL527" s="5">
        <v>1580</v>
      </c>
      <c r="AM527" s="5">
        <v>100</v>
      </c>
      <c r="AN527" s="4">
        <v>392.518333095476</v>
      </c>
    </row>
    <row r="528" spans="38:40" ht="12.75">
      <c r="AL528" s="5">
        <v>1480</v>
      </c>
      <c r="AM528" s="5">
        <v>180</v>
      </c>
      <c r="AN528" s="4">
        <v>437.177104208417</v>
      </c>
    </row>
    <row r="529" spans="38:40" ht="12.75">
      <c r="AL529" s="5">
        <v>1580</v>
      </c>
      <c r="AM529" s="5">
        <v>80</v>
      </c>
      <c r="AN529" s="4">
        <v>603.279744834929</v>
      </c>
    </row>
  </sheetData>
  <sheetProtection selectLockedCells="1" selectUnlockedCells="1"/>
  <mergeCells count="10">
    <mergeCell ref="A1:E1"/>
    <mergeCell ref="K1:O1"/>
    <mergeCell ref="V1:Z1"/>
    <mergeCell ref="X68:BD68"/>
    <mergeCell ref="X69:AB69"/>
    <mergeCell ref="AE69:AI69"/>
    <mergeCell ref="AL69:AN69"/>
    <mergeCell ref="AR69:AT69"/>
    <mergeCell ref="A233:E233"/>
    <mergeCell ref="K233:O2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0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0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</cp:lastModifiedBy>
  <dcterms:modified xsi:type="dcterms:W3CDTF">2011-07-08T16:02:40Z</dcterms:modified>
  <cp:category/>
  <cp:version/>
  <cp:contentType/>
  <cp:contentStatus/>
</cp:coreProperties>
</file>